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NCOS" sheetId="1" r:id="rId1"/>
    <sheet name="COMPROMISOS CONTR ABRIL JUNIO" sheetId="2" r:id="rId2"/>
    <sheet name="INFORME INGRESOS Y EGRESOS" sheetId="3" r:id="rId3"/>
    <sheet name="COMPROMISOS CONTR. ENERO JUNIO" sheetId="4" r:id="rId4"/>
    <sheet name="ESTADO DE RESULTADO CONSOLIDADO" sheetId="5" r:id="rId5"/>
    <sheet name="BG ABRIL 2017" sheetId="6" r:id="rId6"/>
    <sheet name="ER ABRIL 2017" sheetId="7" r:id="rId7"/>
    <sheet name="BC ABRIL 2017" sheetId="8" r:id="rId8"/>
    <sheet name="CTA CORRIENTE ABRIL 2017" sheetId="9" r:id="rId9"/>
    <sheet name="FM ABRIL 2017" sheetId="10" r:id="rId10"/>
    <sheet name="EXT. URGENCIA ABRIL 2017" sheetId="11" r:id="rId11"/>
    <sheet name="CONSTRUCCION 2017" sheetId="12" r:id="rId12"/>
    <sheet name="EVENTO ACAD 2017" sheetId="13" r:id="rId13"/>
    <sheet name="BG MAYO 2017" sheetId="14" r:id="rId14"/>
    <sheet name="ER MAYO 2017" sheetId="15" r:id="rId15"/>
    <sheet name="BC MAYO 2017" sheetId="16" r:id="rId16"/>
    <sheet name="CTA CORRIENTE MAYO 2017" sheetId="17" r:id="rId17"/>
    <sheet name="FM MAYO 2017" sheetId="18" r:id="rId18"/>
    <sheet name="EXT. URGENCIA MAYO 2017" sheetId="19" r:id="rId19"/>
    <sheet name="CONSTRUCCION MAYO 2017" sheetId="20" r:id="rId20"/>
    <sheet name="EVENTO ACAD. MAYO 2017" sheetId="21" r:id="rId21"/>
    <sheet name="BG JUNIO 2017" sheetId="22" r:id="rId22"/>
    <sheet name="ER JUNIO 2017" sheetId="23" r:id="rId23"/>
    <sheet name="BC JUNIO 2017" sheetId="24" r:id="rId24"/>
    <sheet name="CTA. CORRIENTE JUNIO 2017" sheetId="25" r:id="rId25"/>
    <sheet name="FM JUNIO 2017" sheetId="26" r:id="rId26"/>
    <sheet name="EXT. URGENCIA JUNIO 2017" sheetId="27" r:id="rId27"/>
    <sheet name="CONSTRUCCION JUNIO 2017" sheetId="28" r:id="rId28"/>
    <sheet name="EVENTO ACADEMICO JUNIO 2017" sheetId="29" r:id="rId29"/>
  </sheets>
  <definedNames/>
  <calcPr fullCalcOnLoad="1"/>
</workbook>
</file>

<file path=xl/sharedStrings.xml><?xml version="1.0" encoding="utf-8"?>
<sst xmlns="http://schemas.openxmlformats.org/spreadsheetml/2006/main" count="6704" uniqueCount="839">
  <si>
    <t>SINDICATO DE TRABAJADORES ACADEMICOS DE LA UNIVERSIDAD DE SONORA</t>
  </si>
  <si>
    <t>A C T I V O</t>
  </si>
  <si>
    <t xml:space="preserve"> 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</si>
  <si>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</si>
  <si>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</si>
  <si>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</si>
  <si>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</si>
  <si>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</si>
  <si>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</si>
  <si>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</si>
  <si>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</si>
  <si>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</si>
  <si>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</si>
  <si>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DIVERSOS(CTA EXTREMA URGENCIA)</t>
  </si>
  <si>
    <t xml:space="preserve">   Total CIRCULANTE</t>
  </si>
  <si>
    <t>DEUDORES DIVERSOS (CTA. CORRIENTE)</t>
  </si>
  <si>
    <t>ANTICIPO A PROVEEDORES</t>
  </si>
  <si>
    <t xml:space="preserve">   DIFERIDO</t>
  </si>
  <si>
    <t>SEGUROS PAGADOS POR ANTICIPADO</t>
  </si>
  <si>
    <t>PROVISION PARA CUENTAS INCOBRABLES EXTREMA URGENCI</t>
  </si>
  <si>
    <t>INTERESES COBRADOS POR ANTICIPADO</t>
  </si>
  <si>
    <t>PROVISION PARA CUENTAS INCOBRABLES CUENTA CORRIENT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</si>
  <si>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</si>
  <si>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</si>
  <si>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</si>
  <si>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</si>
  <si>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</si>
  <si>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</si>
  <si>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</si>
  <si>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</si>
  <si>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</si>
  <si>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</si>
  <si>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</si>
  <si>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</si>
  <si>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</si>
  <si>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</si>
  <si>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</si>
  <si>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</si>
  <si>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</si>
  <si>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</si>
  <si>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</si>
  <si>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</si>
  <si>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</si>
  <si>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</si>
  <si>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</si>
  <si>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</si>
  <si>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</si>
  <si>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</si>
  <si>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</si>
  <si>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</si>
  <si>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</si>
  <si>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</si>
  <si>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</si>
  <si>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</si>
  <si>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</si>
  <si>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AL 30 DE ABRIL DE 2017</t>
  </si>
  <si>
    <t>RESULTADO DE EJERCICIOS ANT.</t>
  </si>
  <si>
    <t>INTERESES COBRADOS POR ANT.</t>
  </si>
  <si>
    <t>DEPRECIACION ACUMULADA DE EQ. DE OFICINA</t>
  </si>
  <si>
    <t>DEPRECIACION ACUMULADA EQ. DE COMPUTO</t>
  </si>
  <si>
    <t>DEPRECIACION ACUMULADA DE EQ. DE TRANS.</t>
  </si>
  <si>
    <t>PROV. PARA CTAS INCOBRABLES EXT. URG.</t>
  </si>
  <si>
    <t>PROV. PARA CTAS INCOBRABLES CTA CORR.</t>
  </si>
  <si>
    <t>DEUDORES DIVERSOS(CTA EXT. URGENCIA)</t>
  </si>
  <si>
    <t>AL 31 DE MAYO DE 2017</t>
  </si>
  <si>
    <t>DEPRECIACION ACUMULADA EQUIPO DE COMP.</t>
  </si>
  <si>
    <t>PROV. PARA CTAS INCOBRABLES CTA. CORR)</t>
  </si>
  <si>
    <t>DEPRECIACION ACUM. DE EQ. DE TRANS.</t>
  </si>
  <si>
    <t>DEPRECIACION ACUM. DE EQ. DE OFICINA</t>
  </si>
  <si>
    <t>DEPRECIACION ACUM. EQ. DE COMP.</t>
  </si>
  <si>
    <t>AL 30 DE JUNIO DE 2017</t>
  </si>
  <si>
    <t xml:space="preserve">  I n g r e s o s</t>
  </si>
  <si>
    <t xml:space="preserve"> INGRESOS</t>
  </si>
  <si>
    <t>CUOTA ORDINARIA</t>
  </si>
  <si>
    <t>FONDO MUTUALISTA</t>
  </si>
  <si>
    <t>INGRESOS PARA HUELGA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</si>
  <si>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</si>
  <si>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</si>
  <si>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</si>
  <si>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</si>
  <si>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</si>
  <si>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</si>
  <si>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</si>
  <si>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</si>
  <si>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TELEFONO</t>
  </si>
  <si>
    <t>GASTOS DE REPRESENTACION</t>
  </si>
  <si>
    <t>GASTOS DE LOCAL</t>
  </si>
  <si>
    <t>AYUDA PARA ASISTIR A EVENTOS SINDICALES</t>
  </si>
  <si>
    <t>AYUDA PARA PROGRAMAS DEPORTIVOS Y CULTURALES</t>
  </si>
  <si>
    <t>BIBLIOTECA SINDICAL</t>
  </si>
  <si>
    <t>FACILIDADES DE IMPRENTA</t>
  </si>
  <si>
    <t>MANTENIMIENTO Y REFACCIONES DE VEHICULOS</t>
  </si>
  <si>
    <t>AYUDA PARA FESTEJOS</t>
  </si>
  <si>
    <t>MANTENIMIENTO DE LOCAL SINDICAL</t>
  </si>
  <si>
    <t>APOYO A EVENTO ACADEMICO</t>
  </si>
  <si>
    <t>BECAS HIJOS</t>
  </si>
  <si>
    <t>SALARIO TRABAJADOR DE INTENDENCIA</t>
  </si>
  <si>
    <t>INSTRUCTOR DE GIMNASIO</t>
  </si>
  <si>
    <t>FESTEJO DEL DIA DEL MAESTRO</t>
  </si>
  <si>
    <t>VIATICOS PERSONAL DEL COMITE</t>
  </si>
  <si>
    <t>Total CLAUSULAS</t>
  </si>
  <si>
    <t xml:space="preserve">   GASTOS GENERALES</t>
  </si>
  <si>
    <t>HERMOSILLO</t>
  </si>
  <si>
    <t>DELEGACIONES NAVOJOA</t>
  </si>
  <si>
    <t>DELEGACION SANTA ANA</t>
  </si>
  <si>
    <t>Total GASTOS GENERALES</t>
  </si>
  <si>
    <t>GASTOS FINANCIEROS</t>
  </si>
  <si>
    <t>GASTOS POR CUENTAS INCOBRABLES</t>
  </si>
  <si>
    <t>Total GASTOS</t>
  </si>
  <si>
    <t xml:space="preserve">  Total Egresos</t>
  </si>
  <si>
    <t xml:space="preserve">  Utilidad (o Pérdida)</t>
  </si>
  <si>
    <t>DEL 01 DE ABRIL DE 2017 AL 30 DE ABRIL DE 2017</t>
  </si>
  <si>
    <t>ESTADO DE RESULTADOS</t>
  </si>
  <si>
    <t>A</t>
  </si>
  <si>
    <t>OCTUBRE 2017.</t>
  </si>
  <si>
    <t>ABRIL 2017.</t>
  </si>
  <si>
    <t>MAYO 2017.</t>
  </si>
  <si>
    <t>DEL 01 DE MAYO DE 2017 AL 31 DE MAYO DE 2017</t>
  </si>
  <si>
    <t>DEL 01 DE JUNIO DE 2017 AL 30 JUNIO DE 2017</t>
  </si>
  <si>
    <t>JUNIO 2017.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</si>
  <si>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</si>
  <si>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</si>
  <si>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</si>
  <si>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</si>
  <si>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</si>
  <si>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</si>
  <si>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</si>
  <si>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</si>
  <si>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</si>
  <si>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</si>
  <si>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</si>
  <si>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</si>
  <si>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</si>
  <si>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</si>
  <si>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</si>
  <si>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 0288687007</t>
  </si>
  <si>
    <t>BANORTE CTA.065393741 (FONDO MUTUALISTA)</t>
  </si>
  <si>
    <t>BANORTE CTA.0653893750</t>
  </si>
  <si>
    <t>SALCIDO OROS REINA LILIA</t>
  </si>
  <si>
    <t>ACUÑA GOMEZ OMAR</t>
  </si>
  <si>
    <t>FIGUEROA GONZALEZ LUIS FERNADO</t>
  </si>
  <si>
    <t>DIAZ DE LEON GUZMAN JESUS XICOTENCATL</t>
  </si>
  <si>
    <t>GOMEZ VASQUEZ MARTIN ARTURO</t>
  </si>
  <si>
    <t>VALENZUELA JACOBO LUIS ALBERTO</t>
  </si>
  <si>
    <t>CASTRO CASTRO JUAN</t>
  </si>
  <si>
    <t>VALENZUELA VALDEZ ARMANDO</t>
  </si>
  <si>
    <t>PELLAT MOLINA LUIS RAMON</t>
  </si>
  <si>
    <t>DORAME AGUILAR MARCELINO</t>
  </si>
  <si>
    <t>TORRES RAMIREZ JOSUE</t>
  </si>
  <si>
    <t>CORONADO LOPEZ ROSA DELIA</t>
  </si>
  <si>
    <t>CRUZ ENCINAS IGNACIO</t>
  </si>
  <si>
    <t>ESPINOZA MELENDREZ JOSE ALFREDO</t>
  </si>
  <si>
    <t>LOPEZ MIRANDA CLAUDIO ALFREDO</t>
  </si>
  <si>
    <t>FERNANDEZ REYNOSO MARTHA AMELIA</t>
  </si>
  <si>
    <t>MONTOYA BONILLA RUBEN</t>
  </si>
  <si>
    <t>GARCIA ARRAYALES BARBARA</t>
  </si>
  <si>
    <t>AYALA PARRA PEDRO</t>
  </si>
  <si>
    <t>GONZALEZ LOMELI MA. DEL CARMEN</t>
  </si>
  <si>
    <t>AYALA MONTENEGRO ISIDRA TERESITA</t>
  </si>
  <si>
    <t>SANCHEZ FUENTES SILVIA LETICIA</t>
  </si>
  <si>
    <t>GRIJALVA OTERO ABELARDO</t>
  </si>
  <si>
    <t>RAMIREZ HIGUERA ANA LAURA</t>
  </si>
  <si>
    <t>ALEGRIA MURRIETA ANANI</t>
  </si>
  <si>
    <t>GONZALEZ ANAYA JOSE ALBERTO</t>
  </si>
  <si>
    <t>ORANTE BARRON VICTOR RAMON</t>
  </si>
  <si>
    <t>SOTO FEDERICO MARIA DEL ROSARIO</t>
  </si>
  <si>
    <t>BAYLISS BERNAL DANIEL</t>
  </si>
  <si>
    <t>JUAREZ CARMELO PATRICIA</t>
  </si>
  <si>
    <t>CASTREJON LEMUS MARIA DEL ROSARIO</t>
  </si>
  <si>
    <t>ESQUIVEL VALENZUELA JOSE GUADALUPE</t>
  </si>
  <si>
    <t>PLACENCIA CAMACHO LUCIA</t>
  </si>
  <si>
    <t>VERDUGO MIRANDA RAFAEL</t>
  </si>
  <si>
    <t>CLARK VALENZUELA ERNESTO</t>
  </si>
  <si>
    <t>SILVA VALENCIA CESAR OCTAVIO</t>
  </si>
  <si>
    <t>BORJA CASTAÑEDA JORGE</t>
  </si>
  <si>
    <t>MARTINEZ PINEDA ROSA MARIA</t>
  </si>
  <si>
    <t>JOAQUIN HUMBERTO LOPEZ BORBON</t>
  </si>
  <si>
    <t>LIZARRAGA CAÑEZ MIGUEL</t>
  </si>
  <si>
    <t>MIRANDA SOLIS LUIS VICENTE</t>
  </si>
  <si>
    <t>DE LA ROSA LEAL MARIA EUGENIA</t>
  </si>
  <si>
    <t>SERGIO FRANCISCO PEREZ RAMIREZ</t>
  </si>
  <si>
    <t>VERDUGO RODRIGUEZ GILBERTO GUADALUPE</t>
  </si>
  <si>
    <t>PASTRANA CORRAL SUSANA ANGELICA</t>
  </si>
  <si>
    <t>MEDINA GUTIERREZ FRANCISCO JAVIER</t>
  </si>
  <si>
    <t>MARTINEZ VERDUGO JUAN CARLOS</t>
  </si>
  <si>
    <t>HERNANDEZ RIOS OMAR ALEJANDRO</t>
  </si>
  <si>
    <t>ISASI SIQUEIROS LEONARDO FIDEL</t>
  </si>
  <si>
    <t>VALDEZ GUTIERREZ JOSEFINA</t>
  </si>
  <si>
    <t>BARRAZA RODRIGUEZ RUTH IVONNE</t>
  </si>
  <si>
    <t>MORALES JORGE LUIS</t>
  </si>
  <si>
    <t>ROBLES SANTACRUZ FEDERICO</t>
  </si>
  <si>
    <t>VILLEGAS ARMENDARIZ JOSE LUIS</t>
  </si>
  <si>
    <t xml:space="preserve">TAPIA KARLA </t>
  </si>
  <si>
    <t>GOMEZ LAPIZCO CESAR SAUL</t>
  </si>
  <si>
    <t>SEGURO CARRO URVAN 2014</t>
  </si>
  <si>
    <t>FIJO</t>
  </si>
  <si>
    <t>SILLA DE TRABAJO MILFORD (PENSIONES Y JUBILADOS)</t>
  </si>
  <si>
    <t>PASIVO</t>
  </si>
  <si>
    <t>ACREEDORES DIVERSOS (EXTREMA URGENCIA)</t>
  </si>
  <si>
    <t>BANORTE S.A.</t>
  </si>
  <si>
    <t>FRANCIS ZAMORANO GAMEROS</t>
  </si>
  <si>
    <t>DIFERIDO</t>
  </si>
  <si>
    <t xml:space="preserve">ISASI SIQUEIROS LEONARDO FIDEL </t>
  </si>
  <si>
    <t>INGRESOS</t>
  </si>
  <si>
    <t>TELEFONO, LUZ Y AGUA</t>
  </si>
  <si>
    <t xml:space="preserve">LIBRERIA Y VALES PARA LA ADQUISICION DE LIBROS </t>
  </si>
  <si>
    <t>GASTOS</t>
  </si>
  <si>
    <t>ENERGIA ELECTRICA</t>
  </si>
  <si>
    <t>TELEFONOS</t>
  </si>
  <si>
    <t>AGUA POTABLE</t>
  </si>
  <si>
    <t>CONSUMOS</t>
  </si>
  <si>
    <t>EVENTOS SINDICALES</t>
  </si>
  <si>
    <t>MANTENIMIENTO DE LOCAL</t>
  </si>
  <si>
    <t>ASEO, LIMPIEZA Y JARDINERIA</t>
  </si>
  <si>
    <t>VIGILANCIA STAUS</t>
  </si>
  <si>
    <t>DELEGACIONES CABORCA</t>
  </si>
  <si>
    <t>DELEGACION NOGALES</t>
  </si>
  <si>
    <t>DELEGACION CAJEME</t>
  </si>
  <si>
    <t>EQUIPO Y MATERIAL DE IMPRENTA</t>
  </si>
  <si>
    <t>MODALIDAD I</t>
  </si>
  <si>
    <t>MODALIDAD II</t>
  </si>
  <si>
    <t>MODALIDAD III</t>
  </si>
  <si>
    <t>ADELINA GALINDO</t>
  </si>
  <si>
    <t>JESUS HINOJOSA</t>
  </si>
  <si>
    <t>MARIA JESUS BARRIOS VAZQUEZ</t>
  </si>
  <si>
    <t>NOMINA</t>
  </si>
  <si>
    <t>GASTOS GENERALES</t>
  </si>
  <si>
    <t>GASOLINA</t>
  </si>
  <si>
    <t>SERVICIO CELULARES</t>
  </si>
  <si>
    <t>CAFETERIA</t>
  </si>
  <si>
    <t>PAPELERIA, EQ. DE COPIADO Y TONER</t>
  </si>
  <si>
    <t>APOYO A COMPAÑEROS</t>
  </si>
  <si>
    <t>COMPENSACIONES</t>
  </si>
  <si>
    <t>HONORARIOS</t>
  </si>
  <si>
    <t>PROPAGANDA</t>
  </si>
  <si>
    <t>COMISION NEGOCIADORA</t>
  </si>
  <si>
    <t>GASTOS PRE HUELGA</t>
  </si>
  <si>
    <t>EQUIPO DE COMPUTO MENOR</t>
  </si>
  <si>
    <t>SEGUROS CARROS</t>
  </si>
  <si>
    <t>IMSS, INFONAVIT Y SEGUROS</t>
  </si>
  <si>
    <t>COMPLEMENTO TRABAJADORES STAUS</t>
  </si>
  <si>
    <t>PRACTICAS PROFESIONALES</t>
  </si>
  <si>
    <t>INTERESES SOBRE PTMO CREDITO CARRO</t>
  </si>
  <si>
    <t>COMISIONES BANCARIAS</t>
  </si>
  <si>
    <t xml:space="preserve">Sumas Iguales: </t>
  </si>
  <si>
    <t>FRANCISCA ZAMORANO GAMEROS</t>
  </si>
  <si>
    <t>BANORTE CTA.0893169653</t>
  </si>
  <si>
    <t>ROMERO LOPEZ JOSE</t>
  </si>
  <si>
    <t>COVARRUBIAS MARTINEZ RODOLFO</t>
  </si>
  <si>
    <t>MUÑOZ LASTRA LUIS ANGEL</t>
  </si>
  <si>
    <t>MORENO SOTO ARMANDO</t>
  </si>
  <si>
    <t>RUAN MAGAÑA SONIA</t>
  </si>
  <si>
    <t>ROSALES DIAZ FLAVIO ALONSO</t>
  </si>
  <si>
    <t>MORALES PERAL LINA</t>
  </si>
  <si>
    <t>CEBALLOS FERNANDEZ FRANCISCO</t>
  </si>
  <si>
    <t>MEDINA DIAZ OSCAR</t>
  </si>
  <si>
    <t>ROMERO PEREZ ENA MONSERRAT</t>
  </si>
  <si>
    <t>GONZALEZ IBARRA RUBEN</t>
  </si>
  <si>
    <t>FLORES BARRAZA EUCEBIO FRANCISCO</t>
  </si>
  <si>
    <t xml:space="preserve">MERCADO CASTRO JESUS ENRIQUE </t>
  </si>
  <si>
    <t>MONGE ESQUER HILDA LUZ</t>
  </si>
  <si>
    <t>ABRIL HOYOS JOSE JORGE</t>
  </si>
  <si>
    <t>ARAUJO MORENO MINERVA ELIZABETH</t>
  </si>
  <si>
    <t>RAMIREZ DUVENGER ALDO SANTIAGO</t>
  </si>
  <si>
    <t>VALENZUELA MIRANDA GUADALUPE ALEIDA</t>
  </si>
  <si>
    <t>CUELLAR CORONA REGINA</t>
  </si>
  <si>
    <t>CUEVAS ARAMBURO MARIO MANUEL</t>
  </si>
  <si>
    <t>PEREZ VALENZUELA JESUS BENITO</t>
  </si>
  <si>
    <t>BRACAMONTE AGUIRRE LEONARDO ANTONIO</t>
  </si>
  <si>
    <t>MENDOZA CORDOVA ABRAHAM</t>
  </si>
  <si>
    <t>BECERRA GUTIERREZ ARTURO</t>
  </si>
  <si>
    <t>ARAUJO MORENO DORA ELIA</t>
  </si>
  <si>
    <t>REYNA GAMEZ GUADALUPE</t>
  </si>
  <si>
    <t>SALDAÑA CORDOVA FERNANDO</t>
  </si>
  <si>
    <t>NAVARRO ALVARADO PATRICIA</t>
  </si>
  <si>
    <t>MANZANO TORRES ISIDRO</t>
  </si>
  <si>
    <t>MORAGA RIOS OSCAR DAVID</t>
  </si>
  <si>
    <t>FIMBRES AMPARANO AIDA AMPARO</t>
  </si>
  <si>
    <t>RAMIREZ WONG BENJAMIN</t>
  </si>
  <si>
    <t>GUTIERREZ LAGUNAS ANDRES</t>
  </si>
  <si>
    <t>IBARRA CARMELO JESUS</t>
  </si>
  <si>
    <t>OROZCO GARCIA MARIA ESTHER</t>
  </si>
  <si>
    <t>CARRASCO GALLEGOS BRISA VIOLETA</t>
  </si>
  <si>
    <t>GONZALEZ HERBEY ARMANDO</t>
  </si>
  <si>
    <t>COTA SAAVEDRA JESUS</t>
  </si>
  <si>
    <t>VARGAS SERRANO FRANCISCO</t>
  </si>
  <si>
    <t>CERVANTES SANCHEZ BENITO ROBERTO</t>
  </si>
  <si>
    <t>ESPINDOLA CRUZ PEDRO</t>
  </si>
  <si>
    <t>ALMADA VALENZUELA GPE RAMON MARTIN</t>
  </si>
  <si>
    <t>VILLEGAS LEYVA AROLDO</t>
  </si>
  <si>
    <t>SILVA MARIA ANTONIETA</t>
  </si>
  <si>
    <t>ARMENTA YOCUPICIO VICTOR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</si>
  <si>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</si>
  <si>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</si>
  <si>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</si>
  <si>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</si>
  <si>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</si>
  <si>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</si>
  <si>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MOLINA DOMINGUEZ CLAUDIA CELESTE</t>
  </si>
  <si>
    <t>RAMIREZ URIBE GERARDO</t>
  </si>
  <si>
    <t>ENRIQUEZ ELENES CARLOS</t>
  </si>
  <si>
    <t>LEYVA ALMA BRENDA</t>
  </si>
  <si>
    <t>MINQUIRRAY MONTIJO CARLOS ALEJANDRO</t>
  </si>
  <si>
    <t>ATONDO ENCINAS MARGARITA</t>
  </si>
  <si>
    <t>ACOSTA CAPERON GERARDO</t>
  </si>
  <si>
    <t>PARTIDA CORONADO KARLA FABIOLA</t>
  </si>
  <si>
    <t>MARCOR RAMIREZ EUGENIO ROBERTO</t>
  </si>
  <si>
    <t>CANTUA SESTEAGA SERGIO</t>
  </si>
  <si>
    <t>LOPEZ ALVAREZ JESUS ALBERTO</t>
  </si>
  <si>
    <t>PEDROZA MONTERO FRANCISCA</t>
  </si>
  <si>
    <t>JIMENEZ GARCIA CARLOS</t>
  </si>
  <si>
    <t>MENDOZA SANCHEZ MARIO ALBERTO</t>
  </si>
  <si>
    <t>QUIJADA LAVANDER ARIANA PATRICIA</t>
  </si>
  <si>
    <t>SANCHEZ GONZALEZ MABY DENIA</t>
  </si>
  <si>
    <t>FLORES FIGUEROA MARIA EUGENIA</t>
  </si>
  <si>
    <t>VARELA GARCIA RICARDO ALBERTO</t>
  </si>
  <si>
    <t>DUARTE VERDUGO LUIS ENRIQUE</t>
  </si>
  <si>
    <t>MANCILLAS TREVIÑO FERNANDO ARTURO</t>
  </si>
  <si>
    <t>RUIZ QUINTERO JESUS ALFREDO</t>
  </si>
  <si>
    <t>ESTRELLA VALENZUELA MARIA BERTHA</t>
  </si>
  <si>
    <t>BACA CARRASCO DAVID</t>
  </si>
  <si>
    <t>LUGO LOPEZ CHRIATH JEARIM</t>
  </si>
  <si>
    <t>ENCINAS VALENZUELA MARCO ANTONIO</t>
  </si>
  <si>
    <t>HERNANDEZ SANCHEZ MIGUEL ANGEL</t>
  </si>
  <si>
    <t>MURGUIA MURGUIA HECTOR MANUEL</t>
  </si>
  <si>
    <t>OZUNA HUERTA GUSTAVO JESUS</t>
  </si>
  <si>
    <t>NAVARRO LAGARDA JOSE</t>
  </si>
  <si>
    <t>BAUTISTA JACOBO ALEJANDRINA</t>
  </si>
  <si>
    <t>QUIJADA MAYORGA BERTHA ALICIA</t>
  </si>
  <si>
    <t>GARCIA CANO PATRICIA</t>
  </si>
  <si>
    <t>GONZALEZ VILLARREAL MARGA OLIVIA</t>
  </si>
  <si>
    <t>LUIS FERNANDO FIGUEROA GONZALEZ</t>
  </si>
  <si>
    <t>GUTIERREZ VAZQUEZ IRENE</t>
  </si>
  <si>
    <t>GONZALEZ CAMACHO TARSILA</t>
  </si>
  <si>
    <t>ZARAGOZA ORTEGA DANIEL</t>
  </si>
  <si>
    <t>IÑIGUEZ PALOMARES RAMON ALFONSO</t>
  </si>
  <si>
    <t>MARTINEZ DURAN ANA BERTHA</t>
  </si>
  <si>
    <t>BARRAZA RODRIGUEZ BEATRIZ</t>
  </si>
  <si>
    <t>ORTIZ SALOMON CHRISTIAN GUADALUPE</t>
  </si>
  <si>
    <t>PIÑUELAS LEON DORA AIDA</t>
  </si>
  <si>
    <t>RODRIGUEZ CORTEZ CONSUELO</t>
  </si>
  <si>
    <t>TAPIA GUARAQUI MANUEL MAURICIO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</si>
  <si>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</si>
  <si>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</si>
  <si>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</si>
  <si>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</si>
  <si>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</si>
  <si>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</si>
  <si>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</si>
  <si>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</si>
  <si>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</si>
  <si>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</si>
  <si>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</si>
  <si>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</si>
  <si>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</si>
  <si>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</si>
  <si>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MONTOYA HARO JOEL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</si>
  <si>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</si>
  <si>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</si>
  <si>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</si>
  <si>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</si>
  <si>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</si>
  <si>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</si>
  <si>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</si>
  <si>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VERDUGO RODRIGUEZ JAIME</t>
  </si>
  <si>
    <t>FEDERICO ALBERTO GONZALEZ SANCHEZ</t>
  </si>
  <si>
    <t>BERNAL SIQUEIROS ELIAS</t>
  </si>
  <si>
    <t>OMAR ALEJANDRO RUIZ SANCHEZ</t>
  </si>
  <si>
    <t>HUMBERTO MORALES DAVILA</t>
  </si>
  <si>
    <t>TELEFONOS CELULARES</t>
  </si>
  <si>
    <t>MESAS MULTIUSOS</t>
  </si>
  <si>
    <t>SILLAS EJECUTIVAS NEGRAS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</si>
  <si>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</si>
  <si>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</si>
  <si>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</si>
  <si>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</si>
  <si>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</si>
  <si>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</si>
  <si>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</si>
  <si>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</si>
  <si>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</si>
  <si>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</si>
  <si>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</si>
  <si>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</si>
  <si>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</si>
  <si>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</si>
  <si>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</si>
  <si>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</si>
  <si>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</si>
  <si>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</si>
  <si>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</si>
  <si>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</si>
  <si>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</si>
  <si>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</si>
  <si>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</si>
  <si>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</si>
  <si>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</si>
  <si>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</si>
  <si>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</si>
  <si>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</si>
  <si>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</si>
  <si>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</si>
  <si>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</si>
  <si>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</si>
  <si>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</si>
  <si>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</si>
  <si>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</si>
  <si>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</si>
  <si>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</si>
  <si>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</si>
  <si>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</si>
  <si>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</si>
  <si>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</si>
  <si>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</si>
  <si>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</si>
  <si>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</si>
  <si>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MESA PLEGABLE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</si>
  <si>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</si>
  <si>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</si>
  <si>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</si>
  <si>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</si>
  <si>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ABANICOS</t>
  </si>
  <si>
    <t>ENFRIADORES DE DOS TOMAS F Y C</t>
  </si>
  <si>
    <t>ABANICOS DE PEDESTAL</t>
  </si>
  <si>
    <t>TELEFONO INALAMBRICO PANASONIC (SRIA. GENERAL)</t>
  </si>
  <si>
    <t>'2 MESAS PLEGABLE</t>
  </si>
  <si>
    <t>MARCOS  Y CUADROS</t>
  </si>
  <si>
    <t>AIRE ACONDICIONADOS (PENSIONADOS Y JUBILADOS)</t>
  </si>
  <si>
    <t>FRIGOBAR (FINANZAS)</t>
  </si>
  <si>
    <t xml:space="preserve">'30 SILLONES MODELO PABLO BAJO PIEL NEGRO 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</si>
  <si>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</si>
  <si>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</si>
  <si>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</si>
  <si>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</si>
  <si>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</si>
  <si>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</si>
  <si>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</si>
  <si>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</si>
  <si>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</si>
  <si>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</si>
  <si>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</si>
  <si>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</si>
  <si>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</si>
  <si>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</si>
  <si>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</si>
  <si>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</si>
  <si>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</si>
  <si>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</si>
  <si>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</si>
  <si>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</si>
  <si>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</si>
  <si>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</si>
  <si>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</si>
  <si>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</si>
  <si>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</si>
  <si>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</si>
  <si>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</si>
  <si>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</si>
  <si>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</si>
  <si>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</si>
  <si>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</si>
  <si>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</si>
  <si>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</si>
  <si>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</si>
  <si>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</si>
  <si>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APPLE IMAC 27" (COMUNICACION)</t>
  </si>
  <si>
    <t>iMac Apple 21" 1.6 GHz 8GB RAM 1TB, (COMUNICACION)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</si>
  <si>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</si>
  <si>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</si>
  <si>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</si>
  <si>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</si>
  <si>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</si>
  <si>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</si>
  <si>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</si>
  <si>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</si>
  <si>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</si>
  <si>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</si>
  <si>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</si>
  <si>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</si>
  <si>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</si>
  <si>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</si>
  <si>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</si>
  <si>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 xml:space="preserve">HORNO DE MICROONDAS </t>
  </si>
  <si>
    <t>CAFETERA MR. COFFE</t>
  </si>
  <si>
    <t>CAFETERA 4 TAZAS</t>
  </si>
  <si>
    <t>COURIER 2005 (SANTA ANA)</t>
  </si>
  <si>
    <t xml:space="preserve">VOYAGER 2006 </t>
  </si>
  <si>
    <t xml:space="preserve">FRONTIER 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</si>
  <si>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</si>
  <si>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</si>
  <si>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</si>
  <si>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</si>
  <si>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</si>
  <si>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</si>
  <si>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</si>
  <si>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</si>
  <si>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</si>
  <si>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</si>
  <si>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</si>
  <si>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</si>
  <si>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</si>
  <si>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</si>
  <si>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</si>
  <si>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</si>
  <si>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BANORTE CTA. 0653893732</t>
  </si>
  <si>
    <t>RETENCION DIA DE SALARIO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</si>
  <si>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</si>
  <si>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</si>
  <si>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</si>
  <si>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</si>
  <si>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</si>
  <si>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</si>
  <si>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</si>
  <si>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</si>
  <si>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MERCADO CASTRO JESUS ENRIQUE</t>
  </si>
  <si>
    <t>BRACAMONTE AGUIRRE LEONARDO</t>
  </si>
  <si>
    <t>CAPITAL</t>
  </si>
  <si>
    <t>INSTRUCTOR GIMNASIO STAUS</t>
  </si>
  <si>
    <t>INTERESES GANADOS</t>
  </si>
  <si>
    <t>TELEFONO, ENERGIA ELECTRICA Y AGUA</t>
  </si>
  <si>
    <t>APOYO ACTIVIDADES DEPORTIVAS</t>
  </si>
  <si>
    <t>APOYO ACTIVIDADES CULTURALES</t>
  </si>
  <si>
    <t>FINIQUITO</t>
  </si>
  <si>
    <t>VIATICOS DELEGADOS FORANEOS</t>
  </si>
  <si>
    <t>TENENCIA, PREDIALES Y MULTAS</t>
  </si>
  <si>
    <t>ELSA HILDA FLORES SANTOLAYA</t>
  </si>
  <si>
    <t>SECUNDARIA</t>
  </si>
  <si>
    <t xml:space="preserve">PREPARATORIA </t>
  </si>
  <si>
    <t>PROFESIONAL</t>
  </si>
  <si>
    <t>PRIMARIA</t>
  </si>
  <si>
    <t>AGUINALDO</t>
  </si>
  <si>
    <t>GASTOS FUNERARIOS</t>
  </si>
  <si>
    <t>CUOTAS, SUSCRIPCIONES Y PUBLICACIONES</t>
  </si>
  <si>
    <t>COMISION REVISORA</t>
  </si>
  <si>
    <t>COMISION VERIFICADORA</t>
  </si>
  <si>
    <t>COMISION DE BECAS</t>
  </si>
  <si>
    <t>COMISION ELECTORAL</t>
  </si>
  <si>
    <t>OTRAS COMISIONES</t>
  </si>
  <si>
    <t>COMISION DE VIVIENDA</t>
  </si>
  <si>
    <t>PREVISION SOCIAL</t>
  </si>
  <si>
    <t>FESTEJOS STAUS</t>
  </si>
  <si>
    <t>LICENCIAS</t>
  </si>
  <si>
    <t>ASESORIA Y MANTENIMIENTO DE EQUIPO DE COMPUTO</t>
  </si>
  <si>
    <t>CGR</t>
  </si>
  <si>
    <t>GASTOS DE EJERCICIOS ANTERIORES</t>
  </si>
  <si>
    <t>GASTOS POR DEPRECIACION</t>
  </si>
  <si>
    <t>FESTEJO DIA DE LAS MADRES, MAESTROS Y POSADA STAUS</t>
  </si>
  <si>
    <t>COMISION BECAS HIJOS</t>
  </si>
  <si>
    <t>OTROS GASTOS</t>
  </si>
  <si>
    <t>BALANZA DE COMPROBACION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</si>
  <si>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</si>
  <si>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</si>
  <si>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</si>
  <si>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</si>
  <si>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SALDO SEGÚN BANCOS AL 30 DE ABRIL DE 2017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</si>
  <si>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</si>
  <si>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</si>
  <si>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</si>
  <si>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</si>
  <si>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</si>
  <si>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</si>
  <si>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</si>
  <si>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</si>
  <si>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</si>
  <si>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</si>
  <si>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</si>
  <si>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</si>
  <si>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</si>
  <si>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</si>
  <si>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</si>
  <si>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</si>
  <si>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</si>
  <si>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</si>
  <si>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</si>
  <si>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</si>
  <si>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</si>
  <si>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</si>
  <si>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</si>
  <si>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</si>
  <si>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</si>
  <si>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</si>
  <si>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GUADALUPE GONZALEZ OCHOA</t>
  </si>
  <si>
    <t>JULIO CESAR MORALES</t>
  </si>
  <si>
    <t>MARIA LOURDES PEREZ ALVAREZ</t>
  </si>
  <si>
    <t>RGM ORGANIZACIÓN PROFESIONALES</t>
  </si>
  <si>
    <t>MARTITZA PINELLI MOLINA</t>
  </si>
  <si>
    <t>GENOVEVA PONCE</t>
  </si>
  <si>
    <t>JOSE RAMON MONTOYA SANCHEZ</t>
  </si>
  <si>
    <t>SUMINISTROS PARA LA IMPRESIÓN</t>
  </si>
  <si>
    <t>EXCEL RENT A CAR S.A. DE C.V.</t>
  </si>
  <si>
    <t>DAVID ISAAC SANCHEZ</t>
  </si>
  <si>
    <t>DANIEL ALEJANDRO HINOJOSA</t>
  </si>
  <si>
    <t>CLARISA GUADALUPE MERCADO</t>
  </si>
  <si>
    <t>OMAR EDUARDO ALCARAZ</t>
  </si>
  <si>
    <t>MARITZA PINELLI MOLINA</t>
  </si>
  <si>
    <t>ROSA AMELIA VAZQUEZ</t>
  </si>
  <si>
    <t>IGNACIO YOCUPICIO</t>
  </si>
  <si>
    <t>FELIPE ESQUIVEL CHAVOYA</t>
  </si>
  <si>
    <t>BARBARA GARCIA</t>
  </si>
  <si>
    <t>SUSANA ANGELICA PASTRANA</t>
  </si>
  <si>
    <t>ANA CINTYA VANEGAS LIZARRAGA</t>
  </si>
  <si>
    <t>MARTIN FOX SANCHEZ</t>
  </si>
  <si>
    <t>RAUL IVAN MARTINEZ NEVAREZ</t>
  </si>
  <si>
    <t>DORA AIDA PIÑUELAS LEON</t>
  </si>
  <si>
    <t>MARCO ANTONIO RUIZ</t>
  </si>
  <si>
    <t>PAPER PLUS S.A. DE C.V.</t>
  </si>
  <si>
    <t>JOSE ELIAS BERNAL SIQUEIROS</t>
  </si>
  <si>
    <t>HUGO VALLE RIVAS</t>
  </si>
  <si>
    <t>FERNANDO MIRANDA RUIZ</t>
  </si>
  <si>
    <t>BEATRIZ BARRAZA RODRIGUEZ</t>
  </si>
  <si>
    <t>JORGE LUIS MORALES</t>
  </si>
  <si>
    <t>FEDERICO ROBLES SANTACRUZ</t>
  </si>
  <si>
    <t>CONSUELO RORIGUEZ CORTEZ</t>
  </si>
  <si>
    <t>MARIA LUISA PEREZ SALAZAR</t>
  </si>
  <si>
    <t>JERRY ARMANDO ROSE</t>
  </si>
  <si>
    <t>RAUL ERNESTO SANCHEZ</t>
  </si>
  <si>
    <t>MARTINEZ MORALES ROSA</t>
  </si>
  <si>
    <t>GARCIA NAVARRO NIDIA</t>
  </si>
  <si>
    <t>JUAN LUIS SALCIDO SAAVEDRA</t>
  </si>
  <si>
    <t xml:space="preserve">MS CENTRAL DE DISTRIBUCION </t>
  </si>
  <si>
    <t>VACACIONES PRINCIPAL S.A. DE C.V.</t>
  </si>
  <si>
    <t xml:space="preserve">KARLA TAPIA </t>
  </si>
  <si>
    <t>DAVID HERNANDEZ AGUIRRE</t>
  </si>
  <si>
    <t xml:space="preserve">PROMOVIENDO LOGOS </t>
  </si>
  <si>
    <t>OPERADORA ESQUI S.A. DE C.V.</t>
  </si>
  <si>
    <t>LEOBARDO BUERAS GONZALEZ</t>
  </si>
  <si>
    <t>CASILDO VALENZUELA</t>
  </si>
  <si>
    <t>TELEFONIA POR CABLE S.A. DE C.V.</t>
  </si>
  <si>
    <t>AMADORA BUSTAMANTE</t>
  </si>
  <si>
    <t>IGUAL:</t>
  </si>
  <si>
    <t>SALDO EN BANCOS EN NUESTROS LIBROS AL 30 DE ABRIL DE 2017</t>
  </si>
  <si>
    <t>CUENTA FONDO MUTUALISTA</t>
  </si>
  <si>
    <t>CONCILIACIÓN BANCARIA</t>
  </si>
  <si>
    <t>DE LA CUANTA BANORTE 0653893741</t>
  </si>
  <si>
    <t>NUESTROS CREDITOS NO CORRESPONDIDOS</t>
  </si>
  <si>
    <t xml:space="preserve">ELSA HILDA FLORES </t>
  </si>
  <si>
    <t>CHEQUE</t>
  </si>
  <si>
    <t>MARIA JESUS BARRIOS</t>
  </si>
  <si>
    <t>CUENTA PRESTAMO EXTREMA URGENCIA</t>
  </si>
  <si>
    <t>DE LA CUANTA BANORTE CTA. 0653893732</t>
  </si>
  <si>
    <t>MENOS</t>
  </si>
  <si>
    <t>SUS CREDITO NO CORRESPONDIDOS</t>
  </si>
  <si>
    <t>DEPOSITO EL DIA 11 DE ABRIL DE 2017</t>
  </si>
  <si>
    <t>DEPOSITO EN EFECTIVO</t>
  </si>
  <si>
    <t>JOSE GUADALUPE ESQUIVEL</t>
  </si>
  <si>
    <t>CH.001341</t>
  </si>
  <si>
    <t>LEONARDO FIDEL ISASI SIQUEIROS</t>
  </si>
  <si>
    <t>CH.001388</t>
  </si>
  <si>
    <t>IGUAL</t>
  </si>
  <si>
    <t>CUENTA CONSTRUCCIÓN NUEVO LOCAL SINDICAL</t>
  </si>
  <si>
    <t>DE LA CUANTA BANORTE 0653893750</t>
  </si>
  <si>
    <t>30 DE ABRIL DE 2017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</si>
  <si>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</si>
  <si>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</si>
  <si>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</si>
  <si>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</si>
  <si>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</si>
  <si>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</si>
  <si>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</si>
  <si>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</si>
  <si>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</si>
  <si>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</si>
  <si>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</si>
  <si>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</si>
  <si>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</si>
  <si>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</si>
  <si>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ROSA ELENA SALAZAR</t>
  </si>
  <si>
    <t>ANGELICA MARIA RASCON</t>
  </si>
  <si>
    <t>JAIME UBALDO VERDUGO</t>
  </si>
  <si>
    <t>KARLA PEREZ GAMEZ</t>
  </si>
  <si>
    <t>CESAR AVILES ICEDO</t>
  </si>
  <si>
    <t>REYNA ISABEL HERNANDEZ</t>
  </si>
  <si>
    <t xml:space="preserve">RAFAELA MENDIVIL </t>
  </si>
  <si>
    <t>FARA GISELA RAIJO</t>
  </si>
  <si>
    <t>MARIA DEL CONCEPCION HUERTA</t>
  </si>
  <si>
    <t>LAURA MERCADO MALDONADO</t>
  </si>
  <si>
    <t>HECTOR OMAR GARCIA</t>
  </si>
  <si>
    <t>MARTHA MARTINA ROBLES</t>
  </si>
  <si>
    <t>LUZ DEL CARMEN AYON</t>
  </si>
  <si>
    <t>ALEJANDRO CASTAÑEDA</t>
  </si>
  <si>
    <t>MARIA OSVALDINA BALLESTEROS</t>
  </si>
  <si>
    <t>JOSE JORGE ABRIL HOYOS</t>
  </si>
  <si>
    <t>RAUL ISIDRO GUTIEREZ</t>
  </si>
  <si>
    <t>MIGUEL NAVARRO VELZQUEZ</t>
  </si>
  <si>
    <t>PABLO OSCAR AUDELO</t>
  </si>
  <si>
    <t>MARIA ANANI MURRIETA</t>
  </si>
  <si>
    <t>TAMY GABRIELA RIOS SOTO</t>
  </si>
  <si>
    <t>VLADIMIR CASAS FELIX</t>
  </si>
  <si>
    <t>FEDERICO ALBERTO GONZALEZ</t>
  </si>
  <si>
    <t>JOSE JESUS LOPEZ VALENZUELA</t>
  </si>
  <si>
    <t>RODOLFO ALCANTARA CASTELO</t>
  </si>
  <si>
    <t>MARTIN GUILLERMO DURAN</t>
  </si>
  <si>
    <t>ALFONSO CORTE LOPEZ</t>
  </si>
  <si>
    <t>DORA ELIA ARAUJO MORENO</t>
  </si>
  <si>
    <t>MARIA EUGENIA NEVAREZ</t>
  </si>
  <si>
    <t>LUIS HUMBERTO RUIZ GARCIA</t>
  </si>
  <si>
    <t>DIONISIO IVAN SERRANO</t>
  </si>
  <si>
    <t>SERGIO OLIVER BURRUEL</t>
  </si>
  <si>
    <t>CARLOS OCTAVIO AGUIRRE</t>
  </si>
  <si>
    <t xml:space="preserve">JORGE ISAAC CORTEZ </t>
  </si>
  <si>
    <t>NEHEMIAS CUAMBA</t>
  </si>
  <si>
    <t>BARBARA GARCIA ARRAYALES</t>
  </si>
  <si>
    <t>DORA BEATRIZ LAUREAN</t>
  </si>
  <si>
    <t>GUADALUPE RODRIGUEZ</t>
  </si>
  <si>
    <t>EVELIA ARIAS</t>
  </si>
  <si>
    <t>DOLORES GUADALUPE</t>
  </si>
  <si>
    <t>ROSA ALICIA FIGUEROA</t>
  </si>
  <si>
    <t>JACOBET ROSAS YEPEZ</t>
  </si>
  <si>
    <t>BLANCA IDALIA MADONALDO</t>
  </si>
  <si>
    <t>SILVIA LETICIA SANCHEZ</t>
  </si>
  <si>
    <t>GILBERTO GUADALUPE VERDUGP</t>
  </si>
  <si>
    <t>MANUEL OCTAVIO ENCINAS</t>
  </si>
  <si>
    <t>BERENICE OLIVIA MARTINEZ</t>
  </si>
  <si>
    <t>HIRAM FELIX ROSAS</t>
  </si>
  <si>
    <t>LESLEY EVELUN ANTUNEZ</t>
  </si>
  <si>
    <t>VILMA ELICELDA CAMPA</t>
  </si>
  <si>
    <t>LUZ MARIA LEYVA</t>
  </si>
  <si>
    <t>MARIA CANDELARIA GONZALEZ</t>
  </si>
  <si>
    <t>VICTOR MANUEL SANCHEZ</t>
  </si>
  <si>
    <t>GILBERTO SOLIS GARZA</t>
  </si>
  <si>
    <t>MARIA DEL ROSARIO MOLINA</t>
  </si>
  <si>
    <t>MIGUEL LAGARDA FLORES</t>
  </si>
  <si>
    <t>MARIA JESUS CAMARGO</t>
  </si>
  <si>
    <t>RAMONA FLORES VARELA</t>
  </si>
  <si>
    <t>ONOFRE MONGE AMAYA</t>
  </si>
  <si>
    <t>SALDO SEGÚN BANCOS AL 31 DE MAYO DE 2017</t>
  </si>
  <si>
    <t>ANATALIA GUADALUPE COLIN</t>
  </si>
  <si>
    <t>FELIPE EZQUIVEL CHAVOYA</t>
  </si>
  <si>
    <t>ISIDRA TERESITA AYALA</t>
  </si>
  <si>
    <t>MA. LUISA PEREZ SALAZAR</t>
  </si>
  <si>
    <t>ENRIQUE SOSA OLIVARRIA</t>
  </si>
  <si>
    <t>RENTA TUR S.A. DE C.V.</t>
  </si>
  <si>
    <t>MS CENTRAL DE DISTRIBUCIONES</t>
  </si>
  <si>
    <t>JUAN ANTONIO PAVLOVICH</t>
  </si>
  <si>
    <t>SALDO EN BANCOS EN NUESTROS LIBROS AL 31 DE MAYO DE 2017</t>
  </si>
  <si>
    <t>AL 31 DE MAYO DE MAYO DE 2017</t>
  </si>
  <si>
    <t>31 DE MAYO DE 2017</t>
  </si>
  <si>
    <t>LUIS MANUEL FRANCO</t>
  </si>
  <si>
    <t>JOSEFINA OCHOA RUIZ</t>
  </si>
  <si>
    <t>SALDO SEGÚN BANCOS AL 30 DE JUNIO DE 2017</t>
  </si>
  <si>
    <t>TOWERS &amp; FLAGS SYSTEM</t>
  </si>
  <si>
    <t>NUBIA JUDITH FELIX ORDUÑO</t>
  </si>
  <si>
    <t>DAVID ISAAC SANCHEZ SANCHEZ</t>
  </si>
  <si>
    <t>CLAUDIA SALAZAR ATONDO</t>
  </si>
  <si>
    <t>CONSUELO RODRIGUEZ</t>
  </si>
  <si>
    <t>JOSE LUIS JACOTT CAMPOY</t>
  </si>
  <si>
    <t xml:space="preserve">AMADOR BUSTAMANTE </t>
  </si>
  <si>
    <t>DISTRIBUIDORA DE COMBUSTIBLES</t>
  </si>
  <si>
    <t>JOSE LUIS VILLEGAS ARMENDARIZ</t>
  </si>
  <si>
    <t>SALDO EN BANCOS EN NUESTROS LIBROS AL 30 DE JUNIO DE 2017</t>
  </si>
  <si>
    <t>LUIS ANGEL MUÑOZ LASTRA</t>
  </si>
  <si>
    <t>CH.001402</t>
  </si>
  <si>
    <t>ANA BERTHA MARTINEZ DURAN</t>
  </si>
  <si>
    <t>CH.001403</t>
  </si>
  <si>
    <t>30 DE JUNIO DE 2017</t>
  </si>
  <si>
    <t xml:space="preserve">ENRIQUE SOSA OLIVARRIA </t>
  </si>
  <si>
    <t>CHEQUE NO.</t>
  </si>
  <si>
    <t>IRASEMA GUADALUPE SIQUEIROS</t>
  </si>
  <si>
    <t>DOLORES GUADALUPE MORALES</t>
  </si>
  <si>
    <t>ADRIA VELIA GONZALEZ</t>
  </si>
  <si>
    <t>GABRIEL ALBERTO GARCIA</t>
  </si>
  <si>
    <t>JESUS EDUARDO RAMIREZ</t>
  </si>
  <si>
    <t>GERARDO FRANCISCO BOBADILLA</t>
  </si>
  <si>
    <t>ROMUALDO MONTAÑO BERMUDEZ</t>
  </si>
  <si>
    <t>ANA AMELIA GAYTAN FONTES</t>
  </si>
  <si>
    <t>ACUMULADO</t>
  </si>
  <si>
    <t>2017.</t>
  </si>
  <si>
    <t>ABRIL - JUNIO</t>
  </si>
  <si>
    <t>DE 2017</t>
  </si>
  <si>
    <t>MAYO</t>
  </si>
  <si>
    <t>TOTAL</t>
  </si>
  <si>
    <t>ABRIL</t>
  </si>
  <si>
    <t>JUNIO</t>
  </si>
  <si>
    <t>GENERALES</t>
  </si>
  <si>
    <t>T O T A L     I N G R E S O S</t>
  </si>
  <si>
    <t>CONCEPTO</t>
  </si>
  <si>
    <t>OCTUBRE - MAYO</t>
  </si>
  <si>
    <t>AYUDA PARA PROGRAMAS DEPORTIVOS Y CULT.</t>
  </si>
  <si>
    <t xml:space="preserve">INFORME DE INGRESOS Y EGRESOS </t>
  </si>
  <si>
    <t>DEL 01 DE OCTUBRE DE 2016 AL 30 DE JUNIO DE 2017</t>
  </si>
  <si>
    <t>MUTUALISTA</t>
  </si>
  <si>
    <t>FONDO</t>
  </si>
  <si>
    <t>T O T A L     G A S T O S     G E N E R A L E S</t>
  </si>
  <si>
    <t>T O T A L    G A S T O S     C L A U S U L A S</t>
  </si>
  <si>
    <t>T O T A L     G A S T O S     F I N A N C I E R O S</t>
  </si>
  <si>
    <t>TOTAL     E G R E S O S</t>
  </si>
  <si>
    <t>OCTUBRE 2017</t>
  </si>
  <si>
    <t>MARZO 2017</t>
  </si>
  <si>
    <t>MANT. Y REFACCIONES DE VEHICULOS</t>
  </si>
  <si>
    <t>AYUDA PARA PROG. DPRTV Y CULT.</t>
  </si>
  <si>
    <t>SALARIO TRAB. DE INTENDENCIA</t>
  </si>
  <si>
    <t>AYUDA PARA ASISTIR A EV. SIND.</t>
  </si>
  <si>
    <t>DEL 01 DE OCTUBRE DE 2017 AL 30 DE JUNIO DE 2017</t>
  </si>
  <si>
    <t>SUPERAVIT (DEFICIT)</t>
  </si>
  <si>
    <t>BANCO</t>
  </si>
  <si>
    <t>SALDOS</t>
  </si>
  <si>
    <t>116 591 5</t>
  </si>
  <si>
    <t>FONDO DE PENSIONES Y JUBILACIONES</t>
  </si>
  <si>
    <t>BANORTE</t>
  </si>
  <si>
    <t>STAUS - UNISON</t>
  </si>
  <si>
    <t>CUENTA CORRIENTE</t>
  </si>
  <si>
    <t>STAUS</t>
  </si>
  <si>
    <t>PRESTAMO DE EXTREMA URGENCIA</t>
  </si>
  <si>
    <t xml:space="preserve">TOTAL DE RECURSOS EN BANCOS: </t>
  </si>
  <si>
    <t>CUENTA</t>
  </si>
  <si>
    <t xml:space="preserve">NUMERO DE </t>
  </si>
  <si>
    <t xml:space="preserve">NOMBRE DE </t>
  </si>
  <si>
    <t xml:space="preserve">                  SALDOS DE LAS CUENTAS DE BANCOS AL 30 DE JUNIO DE 2017</t>
  </si>
  <si>
    <t xml:space="preserve">                                      COMPROMISOS CONTRACTUALES</t>
  </si>
  <si>
    <t xml:space="preserve">EJERCIDO DEL </t>
  </si>
  <si>
    <t>CLAUSULA</t>
  </si>
  <si>
    <t>MONTO</t>
  </si>
  <si>
    <t>AL</t>
  </si>
  <si>
    <t>AYUDA PARA ASISTIR A EVENTOS SIND.</t>
  </si>
  <si>
    <t>AYUDA PARA PROGRAMAS DEPORTIVOS</t>
  </si>
  <si>
    <t>EQUIPO Y FACILIDADES DE IMPRENTA</t>
  </si>
  <si>
    <t>MANTENIMIENTO Y REFACCIONES DE VEH.</t>
  </si>
  <si>
    <t>MANTENIMIENTO DEL LOCAL SINDICAL</t>
  </si>
  <si>
    <t>01 DE ABRIL 2017</t>
  </si>
  <si>
    <t>204</t>
  </si>
  <si>
    <t>205</t>
  </si>
  <si>
    <t>206</t>
  </si>
  <si>
    <t>207</t>
  </si>
  <si>
    <t>211</t>
  </si>
  <si>
    <t>PAGO DE LOS SERVICIOS DE LOCAL (AGUA, LUZ, TELEFONO)</t>
  </si>
  <si>
    <t>LIBRERIAS Y VALES PARA LA ADQUISICION DE LIBRO</t>
  </si>
  <si>
    <t>(NO SE MANEJAN SALDOS, OPERAN BAJO REEMBOLSO DE LA UNISON, SEGÚN CCT</t>
  </si>
  <si>
    <t>APOYO A EVENTO ACADEMICO MOD III, REEMBOLSO CGR,</t>
  </si>
  <si>
    <t>UNIFORMES (ENFERMERIA), GUILLOTINA, POLIZA DE MANTENIMIENTO DE</t>
  </si>
  <si>
    <t>IMPRENTA</t>
  </si>
  <si>
    <t>01 DE ENERO 2017</t>
  </si>
  <si>
    <t xml:space="preserve">                     DEL 01 DE ABRIL DE 2017 AL 30 DE JUNIO DE 2017</t>
  </si>
  <si>
    <t>164</t>
  </si>
  <si>
    <t>2017 - 2018</t>
  </si>
  <si>
    <t>2016 - 2017- 2018</t>
  </si>
  <si>
    <t>ESTADO DE SITUACION FINANCIERA</t>
  </si>
  <si>
    <t xml:space="preserve">TOTAL DE INVERSIÓN </t>
  </si>
  <si>
    <t>ADMINISTRACIÓN</t>
  </si>
  <si>
    <t xml:space="preserve">                  INVERSIÓN AL 30 DE JUNIO DE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</si>
</sst>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&quot; de &quot;mmmm&quot; de &quot;yyyy"/>
    <numFmt numFmtId="173" formatCode="00000"/>
    <numFmt numFmtId="174" formatCode="_-[$$-80A]* #,##0.00_-;\-[$$-80A]* #,##0.00_-;_-[$$-80A]* &quot;-&quot;??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_-* #,##0\ _€_-;\-* #,##0\ _€_-;_-* &quot;-&quot;??\ _€_-;_-@_-"/>
    <numFmt numFmtId="178" formatCode="[$$-80A]#,##0.00"/>
    <numFmt numFmtId="179" formatCode="[$$-80A]#,##0.00;\-[$$-80A]#,##0.00"/>
    <numFmt numFmtId="180" formatCode="_-&quot;$&quot;* #,##0_-;\-&quot;$&quot;* #,##0_-;_-&quot;$&quot;* &quot;-&quot;_-;_-@_-"/>
    <numFmt numFmtId="181" formatCode="_-* #,##0_-;\-* #,##0_-;_-* &quot;-&quot;_-;_-@_-"/>
    <numFmt numFmtId="182" formatCode="[$-C0A]dd\-mmm\-yy;@"/>
    <numFmt numFmtId="183" formatCode="#,##0.00\ &quot;€&quot;"/>
  </numFmts>
  <fonts count="7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color indexed="12"/>
      <name val="Arial"/>
      <family val="2"/>
    </font>
    <font>
      <b/>
      <i/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6E48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46">
    <xf numFmtId="0" fontId="0" fillId="0" borderId="0" xfId="0" applyAlignment="1">
      <alignment/>
    </xf>
    <xf numFmtId="171" fontId="1" fillId="0" borderId="0" xfId="46" applyFont="1" applyBorder="1" applyAlignment="1">
      <alignment/>
    </xf>
    <xf numFmtId="171" fontId="2" fillId="33" borderId="0" xfId="46" applyFont="1" applyFill="1" applyBorder="1" applyAlignment="1">
      <alignment horizontal="center" vertical="top"/>
    </xf>
    <xf numFmtId="171" fontId="2" fillId="33" borderId="0" xfId="46" applyFont="1" applyFill="1" applyBorder="1" applyAlignment="1">
      <alignment horizontal="right" vertical="top"/>
    </xf>
    <xf numFmtId="171" fontId="1" fillId="33" borderId="0" xfId="46" applyFont="1" applyFill="1" applyBorder="1" applyAlignment="1">
      <alignment/>
    </xf>
    <xf numFmtId="171" fontId="3" fillId="33" borderId="0" xfId="46" applyFont="1" applyFill="1" applyBorder="1" applyAlignment="1">
      <alignment horizontal="center" vertical="top"/>
    </xf>
    <xf numFmtId="171" fontId="2" fillId="33" borderId="0" xfId="46" applyFont="1" applyFill="1" applyBorder="1" applyAlignment="1">
      <alignment horizontal="left" vertical="top"/>
    </xf>
    <xf numFmtId="171" fontId="4" fillId="33" borderId="0" xfId="46" applyFont="1" applyFill="1" applyBorder="1" applyAlignment="1">
      <alignment horizontal="left" vertical="top"/>
    </xf>
    <xf numFmtId="171" fontId="5" fillId="33" borderId="0" xfId="46" applyFont="1" applyFill="1" applyBorder="1" applyAlignment="1">
      <alignment horizontal="right" vertical="top"/>
    </xf>
    <xf numFmtId="171" fontId="6" fillId="33" borderId="0" xfId="46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171" fontId="7" fillId="33" borderId="0" xfId="46" applyFont="1" applyFill="1" applyBorder="1" applyAlignment="1">
      <alignment horizontal="center" vertical="top"/>
    </xf>
    <xf numFmtId="171" fontId="8" fillId="33" borderId="0" xfId="46" applyFont="1" applyFill="1" applyBorder="1" applyAlignment="1">
      <alignment/>
    </xf>
    <xf numFmtId="171" fontId="3" fillId="33" borderId="0" xfId="46" applyFont="1" applyFill="1" applyBorder="1" applyAlignment="1">
      <alignment horizontal="left" vertical="top"/>
    </xf>
    <xf numFmtId="171" fontId="7" fillId="33" borderId="0" xfId="46" applyFont="1" applyFill="1" applyBorder="1" applyAlignment="1">
      <alignment horizontal="left" vertical="top"/>
    </xf>
    <xf numFmtId="171" fontId="7" fillId="33" borderId="0" xfId="46" applyFont="1" applyFill="1" applyBorder="1" applyAlignment="1">
      <alignment horizontal="right" vertical="top"/>
    </xf>
    <xf numFmtId="171" fontId="8" fillId="0" borderId="0" xfId="46" applyFont="1" applyBorder="1" applyAlignment="1">
      <alignment/>
    </xf>
    <xf numFmtId="171" fontId="0" fillId="0" borderId="0" xfId="46" applyFont="1" applyAlignment="1">
      <alignment/>
    </xf>
    <xf numFmtId="49" fontId="3" fillId="33" borderId="0" xfId="0" applyNumberFormat="1" applyFont="1" applyFill="1" applyBorder="1" applyAlignment="1">
      <alignment horizontal="left" vertical="top"/>
    </xf>
    <xf numFmtId="49" fontId="7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171" fontId="7" fillId="33" borderId="10" xfId="46" applyFont="1" applyFill="1" applyBorder="1" applyAlignment="1">
      <alignment horizontal="right" vertical="top"/>
    </xf>
    <xf numFmtId="171" fontId="5" fillId="33" borderId="0" xfId="46" applyFont="1" applyFill="1" applyBorder="1" applyAlignment="1">
      <alignment horizontal="left" vertical="top"/>
    </xf>
    <xf numFmtId="171" fontId="8" fillId="33" borderId="0" xfId="46" applyFont="1" applyFill="1" applyBorder="1" applyAlignment="1">
      <alignment horizontal="center"/>
    </xf>
    <xf numFmtId="171" fontId="9" fillId="33" borderId="0" xfId="46" applyFont="1" applyFill="1" applyBorder="1" applyAlignment="1">
      <alignment horizontal="right" vertical="top"/>
    </xf>
    <xf numFmtId="171" fontId="9" fillId="33" borderId="10" xfId="46" applyFont="1" applyFill="1" applyBorder="1" applyAlignment="1">
      <alignment horizontal="right" vertical="top"/>
    </xf>
    <xf numFmtId="171" fontId="8" fillId="33" borderId="0" xfId="46" applyFont="1" applyFill="1" applyBorder="1" applyAlignment="1">
      <alignment horizontal="left"/>
    </xf>
    <xf numFmtId="170" fontId="2" fillId="33" borderId="0" xfId="49" applyFont="1" applyFill="1" applyBorder="1" applyAlignment="1">
      <alignment horizontal="left" vertical="top"/>
    </xf>
    <xf numFmtId="170" fontId="2" fillId="33" borderId="0" xfId="49" applyFont="1" applyFill="1" applyBorder="1" applyAlignment="1">
      <alignment horizontal="right" vertical="top"/>
    </xf>
    <xf numFmtId="170" fontId="1" fillId="0" borderId="0" xfId="49" applyFont="1" applyBorder="1" applyAlignment="1">
      <alignment/>
    </xf>
    <xf numFmtId="171" fontId="7" fillId="33" borderId="0" xfId="46" applyFont="1" applyFill="1" applyBorder="1" applyAlignment="1">
      <alignment vertical="top"/>
    </xf>
    <xf numFmtId="0" fontId="10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41" fillId="0" borderId="0" xfId="48" applyNumberFormat="1" applyFont="1" applyFill="1" applyBorder="1" applyAlignment="1">
      <alignment/>
    </xf>
    <xf numFmtId="174" fontId="40" fillId="0" borderId="0" xfId="0" applyNumberFormat="1" applyFont="1" applyFill="1" applyBorder="1" applyAlignment="1">
      <alignment/>
    </xf>
    <xf numFmtId="175" fontId="40" fillId="0" borderId="0" xfId="51" applyNumberFormat="1" applyFont="1" applyFill="1" applyBorder="1" applyAlignment="1">
      <alignment horizontal="right"/>
    </xf>
    <xf numFmtId="173" fontId="41" fillId="0" borderId="0" xfId="48" applyNumberFormat="1" applyFont="1" applyBorder="1" applyAlignment="1">
      <alignment/>
    </xf>
    <xf numFmtId="174" fontId="41" fillId="0" borderId="0" xfId="0" applyNumberFormat="1" applyFont="1" applyFill="1" applyBorder="1" applyAlignment="1">
      <alignment/>
    </xf>
    <xf numFmtId="174" fontId="41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4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73" fontId="41" fillId="0" borderId="0" xfId="48" applyNumberFormat="1" applyFont="1" applyFill="1" applyBorder="1" applyAlignment="1">
      <alignment horizontal="center"/>
    </xf>
    <xf numFmtId="171" fontId="41" fillId="0" borderId="0" xfId="48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176" fontId="65" fillId="0" borderId="0" xfId="0" applyNumberFormat="1" applyFont="1" applyBorder="1" applyAlignment="1">
      <alignment/>
    </xf>
    <xf numFmtId="176" fontId="41" fillId="0" borderId="0" xfId="0" applyNumberFormat="1" applyFont="1" applyBorder="1" applyAlignment="1">
      <alignment/>
    </xf>
    <xf numFmtId="171" fontId="66" fillId="0" borderId="0" xfId="48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5" fontId="40" fillId="0" borderId="11" xfId="51" applyNumberFormat="1" applyFont="1" applyFill="1" applyBorder="1" applyAlignment="1">
      <alignment horizontal="right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174" fontId="40" fillId="34" borderId="0" xfId="0" applyNumberFormat="1" applyFont="1" applyFill="1" applyBorder="1" applyAlignment="1">
      <alignment/>
    </xf>
    <xf numFmtId="175" fontId="40" fillId="34" borderId="0" xfId="51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175" fontId="65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3" fontId="40" fillId="0" borderId="0" xfId="48" applyNumberFormat="1" applyFont="1" applyBorder="1" applyAlignment="1">
      <alignment/>
    </xf>
    <xf numFmtId="14" fontId="41" fillId="0" borderId="0" xfId="0" applyNumberFormat="1" applyFont="1" applyBorder="1" applyAlignment="1">
      <alignment/>
    </xf>
    <xf numFmtId="43" fontId="41" fillId="0" borderId="0" xfId="48" applyFont="1" applyFill="1" applyBorder="1" applyAlignment="1">
      <alignment/>
    </xf>
    <xf numFmtId="43" fontId="41" fillId="0" borderId="0" xfId="0" applyNumberFormat="1" applyFont="1" applyBorder="1" applyAlignment="1">
      <alignment/>
    </xf>
    <xf numFmtId="43" fontId="67" fillId="0" borderId="0" xfId="48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174" fontId="65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14" fontId="65" fillId="0" borderId="0" xfId="0" applyNumberFormat="1" applyFont="1" applyBorder="1" applyAlignment="1">
      <alignment/>
    </xf>
    <xf numFmtId="43" fontId="65" fillId="0" borderId="0" xfId="48" applyFont="1" applyBorder="1" applyAlignment="1">
      <alignment/>
    </xf>
    <xf numFmtId="0" fontId="68" fillId="0" borderId="0" xfId="0" applyFont="1" applyFill="1" applyBorder="1" applyAlignment="1">
      <alignment/>
    </xf>
    <xf numFmtId="14" fontId="65" fillId="0" borderId="0" xfId="0" applyNumberFormat="1" applyFont="1" applyFill="1" applyBorder="1" applyAlignment="1">
      <alignment/>
    </xf>
    <xf numFmtId="14" fontId="11" fillId="0" borderId="0" xfId="0" applyNumberFormat="1" applyFont="1" applyAlignment="1">
      <alignment/>
    </xf>
    <xf numFmtId="174" fontId="67" fillId="0" borderId="0" xfId="0" applyNumberFormat="1" applyFont="1" applyFill="1" applyBorder="1" applyAlignment="1">
      <alignment/>
    </xf>
    <xf numFmtId="174" fontId="40" fillId="0" borderId="11" xfId="0" applyNumberFormat="1" applyFont="1" applyFill="1" applyBorder="1" applyAlignment="1">
      <alignment/>
    </xf>
    <xf numFmtId="43" fontId="11" fillId="0" borderId="0" xfId="48" applyFont="1" applyAlignment="1">
      <alignment/>
    </xf>
    <xf numFmtId="177" fontId="41" fillId="0" borderId="0" xfId="48" applyNumberFormat="1" applyFont="1" applyBorder="1" applyAlignment="1">
      <alignment/>
    </xf>
    <xf numFmtId="43" fontId="41" fillId="0" borderId="0" xfId="48" applyFont="1" applyBorder="1" applyAlignment="1">
      <alignment/>
    </xf>
    <xf numFmtId="171" fontId="41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left"/>
    </xf>
    <xf numFmtId="173" fontId="40" fillId="0" borderId="0" xfId="48" applyNumberFormat="1" applyFont="1" applyFill="1" applyBorder="1" applyAlignment="1">
      <alignment/>
    </xf>
    <xf numFmtId="175" fontId="41" fillId="0" borderId="0" xfId="0" applyNumberFormat="1" applyFont="1" applyFill="1" applyBorder="1" applyAlignment="1">
      <alignment/>
    </xf>
    <xf numFmtId="14" fontId="41" fillId="0" borderId="0" xfId="0" applyNumberFormat="1" applyFont="1" applyFill="1" applyBorder="1" applyAlignment="1">
      <alignment/>
    </xf>
    <xf numFmtId="14" fontId="4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41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65" fillId="0" borderId="0" xfId="48" applyFont="1" applyFill="1" applyBorder="1" applyAlignment="1">
      <alignment/>
    </xf>
    <xf numFmtId="177" fontId="41" fillId="0" borderId="0" xfId="48" applyNumberFormat="1" applyFont="1" applyFill="1" applyBorder="1" applyAlignment="1">
      <alignment/>
    </xf>
    <xf numFmtId="171" fontId="15" fillId="0" borderId="0" xfId="46" applyFont="1" applyFill="1" applyBorder="1" applyAlignment="1">
      <alignment/>
    </xf>
    <xf numFmtId="171" fontId="16" fillId="0" borderId="0" xfId="46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171" fontId="15" fillId="0" borderId="0" xfId="46" applyFont="1" applyFill="1" applyBorder="1" applyAlignment="1">
      <alignment/>
    </xf>
    <xf numFmtId="171" fontId="17" fillId="17" borderId="12" xfId="46" applyFont="1" applyFill="1" applyBorder="1" applyAlignment="1">
      <alignment horizontal="left" vertical="top"/>
    </xf>
    <xf numFmtId="171" fontId="17" fillId="17" borderId="13" xfId="46" applyFont="1" applyFill="1" applyBorder="1" applyAlignment="1">
      <alignment horizontal="center" vertical="top"/>
    </xf>
    <xf numFmtId="171" fontId="17" fillId="17" borderId="14" xfId="46" applyFont="1" applyFill="1" applyBorder="1" applyAlignment="1">
      <alignment horizontal="center" vertical="top"/>
    </xf>
    <xf numFmtId="0" fontId="15" fillId="17" borderId="13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18" fillId="17" borderId="13" xfId="0" applyFont="1" applyFill="1" applyBorder="1" applyAlignment="1">
      <alignment horizontal="center"/>
    </xf>
    <xf numFmtId="171" fontId="17" fillId="17" borderId="15" xfId="46" applyFont="1" applyFill="1" applyBorder="1" applyAlignment="1">
      <alignment horizontal="center" vertical="top"/>
    </xf>
    <xf numFmtId="171" fontId="17" fillId="17" borderId="16" xfId="46" applyFont="1" applyFill="1" applyBorder="1" applyAlignment="1">
      <alignment horizontal="center" vertical="top"/>
    </xf>
    <xf numFmtId="171" fontId="17" fillId="17" borderId="0" xfId="46" applyFont="1" applyFill="1" applyBorder="1" applyAlignment="1">
      <alignment horizontal="center" vertical="top"/>
    </xf>
    <xf numFmtId="171" fontId="15" fillId="17" borderId="17" xfId="46" applyFont="1" applyFill="1" applyBorder="1" applyAlignment="1">
      <alignment/>
    </xf>
    <xf numFmtId="171" fontId="17" fillId="17" borderId="18" xfId="46" applyFont="1" applyFill="1" applyBorder="1" applyAlignment="1">
      <alignment horizontal="center" vertical="top"/>
    </xf>
    <xf numFmtId="171" fontId="18" fillId="17" borderId="19" xfId="46" applyFont="1" applyFill="1" applyBorder="1" applyAlignment="1">
      <alignment horizontal="center"/>
    </xf>
    <xf numFmtId="171" fontId="18" fillId="17" borderId="18" xfId="46" applyFont="1" applyFill="1" applyBorder="1" applyAlignment="1">
      <alignment horizontal="center"/>
    </xf>
    <xf numFmtId="171" fontId="18" fillId="17" borderId="18" xfId="46" applyFont="1" applyFill="1" applyBorder="1" applyAlignment="1">
      <alignment/>
    </xf>
    <xf numFmtId="171" fontId="17" fillId="35" borderId="12" xfId="46" applyFont="1" applyFill="1" applyBorder="1" applyAlignment="1">
      <alignment horizontal="left" vertical="top"/>
    </xf>
    <xf numFmtId="171" fontId="16" fillId="35" borderId="13" xfId="46" applyFont="1" applyFill="1" applyBorder="1" applyAlignment="1">
      <alignment horizontal="right" vertical="top"/>
    </xf>
    <xf numFmtId="171" fontId="16" fillId="35" borderId="14" xfId="46" applyFont="1" applyFill="1" applyBorder="1" applyAlignment="1">
      <alignment horizontal="right" vertical="top"/>
    </xf>
    <xf numFmtId="171" fontId="16" fillId="35" borderId="13" xfId="46" applyFont="1" applyFill="1" applyBorder="1" applyAlignment="1">
      <alignment horizontal="left" vertical="top"/>
    </xf>
    <xf numFmtId="171" fontId="17" fillId="0" borderId="20" xfId="46" applyFont="1" applyFill="1" applyBorder="1" applyAlignment="1">
      <alignment horizontal="left" vertical="top"/>
    </xf>
    <xf numFmtId="171" fontId="17" fillId="0" borderId="21" xfId="46" applyFont="1" applyFill="1" applyBorder="1" applyAlignment="1">
      <alignment horizontal="right" vertical="top"/>
    </xf>
    <xf numFmtId="171" fontId="17" fillId="0" borderId="22" xfId="46" applyFont="1" applyFill="1" applyBorder="1" applyAlignment="1">
      <alignment horizontal="right" vertical="top"/>
    </xf>
    <xf numFmtId="171" fontId="16" fillId="0" borderId="21" xfId="46" applyFont="1" applyFill="1" applyBorder="1" applyAlignment="1">
      <alignment horizontal="right" vertical="top"/>
    </xf>
    <xf numFmtId="171" fontId="17" fillId="0" borderId="21" xfId="46" applyFont="1" applyFill="1" applyBorder="1" applyAlignment="1">
      <alignment horizontal="left" vertical="top"/>
    </xf>
    <xf numFmtId="171" fontId="17" fillId="0" borderId="15" xfId="46" applyFont="1" applyFill="1" applyBorder="1" applyAlignment="1">
      <alignment horizontal="left" vertical="top"/>
    </xf>
    <xf numFmtId="171" fontId="17" fillId="0" borderId="16" xfId="46" applyFont="1" applyFill="1" applyBorder="1" applyAlignment="1">
      <alignment horizontal="right" vertical="top"/>
    </xf>
    <xf numFmtId="171" fontId="17" fillId="0" borderId="0" xfId="46" applyFont="1" applyFill="1" applyBorder="1" applyAlignment="1">
      <alignment horizontal="right" vertical="top"/>
    </xf>
    <xf numFmtId="171" fontId="16" fillId="0" borderId="16" xfId="46" applyFont="1" applyFill="1" applyBorder="1" applyAlignment="1">
      <alignment horizontal="right" vertical="top"/>
    </xf>
    <xf numFmtId="171" fontId="17" fillId="0" borderId="16" xfId="46" applyFont="1" applyFill="1" applyBorder="1" applyAlignment="1">
      <alignment horizontal="left" vertical="top"/>
    </xf>
    <xf numFmtId="171" fontId="17" fillId="0" borderId="12" xfId="46" applyFont="1" applyFill="1" applyBorder="1" applyAlignment="1">
      <alignment horizontal="left" vertical="top"/>
    </xf>
    <xf numFmtId="171" fontId="17" fillId="0" borderId="13" xfId="46" applyFont="1" applyFill="1" applyBorder="1" applyAlignment="1">
      <alignment horizontal="right" vertical="top"/>
    </xf>
    <xf numFmtId="171" fontId="17" fillId="0" borderId="14" xfId="46" applyFont="1" applyFill="1" applyBorder="1" applyAlignment="1">
      <alignment horizontal="right" vertical="top"/>
    </xf>
    <xf numFmtId="0" fontId="15" fillId="0" borderId="14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171" fontId="17" fillId="0" borderId="13" xfId="46" applyFont="1" applyFill="1" applyBorder="1" applyAlignment="1">
      <alignment horizontal="left" vertical="top"/>
    </xf>
    <xf numFmtId="171" fontId="16" fillId="0" borderId="17" xfId="46" applyFont="1" applyFill="1" applyBorder="1" applyAlignment="1">
      <alignment horizontal="left" vertical="top"/>
    </xf>
    <xf numFmtId="171" fontId="16" fillId="0" borderId="18" xfId="46" applyFont="1" applyFill="1" applyBorder="1" applyAlignment="1">
      <alignment horizontal="right" vertical="top"/>
    </xf>
    <xf numFmtId="171" fontId="16" fillId="0" borderId="19" xfId="46" applyFont="1" applyFill="1" applyBorder="1" applyAlignment="1">
      <alignment horizontal="right" vertical="top"/>
    </xf>
    <xf numFmtId="0" fontId="15" fillId="0" borderId="1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171" fontId="17" fillId="0" borderId="18" xfId="46" applyFont="1" applyFill="1" applyBorder="1" applyAlignment="1">
      <alignment horizontal="left" vertical="top"/>
    </xf>
    <xf numFmtId="171" fontId="16" fillId="0" borderId="15" xfId="46" applyFont="1" applyFill="1" applyBorder="1" applyAlignment="1">
      <alignment horizontal="left" vertical="top"/>
    </xf>
    <xf numFmtId="171" fontId="16" fillId="0" borderId="0" xfId="46" applyFont="1" applyFill="1" applyBorder="1" applyAlignment="1">
      <alignment horizontal="right" vertical="top"/>
    </xf>
    <xf numFmtId="171" fontId="16" fillId="0" borderId="16" xfId="46" applyFont="1" applyFill="1" applyBorder="1" applyAlignment="1">
      <alignment horizontal="left" vertical="top"/>
    </xf>
    <xf numFmtId="171" fontId="16" fillId="0" borderId="18" xfId="46" applyFont="1" applyFill="1" applyBorder="1" applyAlignment="1">
      <alignment horizontal="left" vertical="top"/>
    </xf>
    <xf numFmtId="171" fontId="18" fillId="36" borderId="17" xfId="46" applyFont="1" applyFill="1" applyBorder="1" applyAlignment="1">
      <alignment horizontal="center"/>
    </xf>
    <xf numFmtId="171" fontId="18" fillId="36" borderId="18" xfId="46" applyFont="1" applyFill="1" applyBorder="1" applyAlignment="1">
      <alignment/>
    </xf>
    <xf numFmtId="171" fontId="18" fillId="36" borderId="19" xfId="46" applyFont="1" applyFill="1" applyBorder="1" applyAlignment="1">
      <alignment/>
    </xf>
    <xf numFmtId="171" fontId="17" fillId="36" borderId="18" xfId="46" applyFont="1" applyFill="1" applyBorder="1" applyAlignment="1">
      <alignment horizontal="left" vertical="top"/>
    </xf>
    <xf numFmtId="171" fontId="17" fillId="35" borderId="13" xfId="46" applyFont="1" applyFill="1" applyBorder="1" applyAlignment="1">
      <alignment horizontal="right" vertical="top"/>
    </xf>
    <xf numFmtId="171" fontId="17" fillId="35" borderId="14" xfId="46" applyFont="1" applyFill="1" applyBorder="1" applyAlignment="1">
      <alignment horizontal="right" vertical="top"/>
    </xf>
    <xf numFmtId="171" fontId="16" fillId="0" borderId="14" xfId="46" applyFont="1" applyFill="1" applyBorder="1" applyAlignment="1">
      <alignment horizontal="right" vertical="top"/>
    </xf>
    <xf numFmtId="171" fontId="16" fillId="0" borderId="13" xfId="46" applyFont="1" applyFill="1" applyBorder="1" applyAlignment="1">
      <alignment horizontal="right" vertical="top"/>
    </xf>
    <xf numFmtId="171" fontId="17" fillId="36" borderId="17" xfId="46" applyFont="1" applyFill="1" applyBorder="1" applyAlignment="1">
      <alignment horizontal="left" vertical="top"/>
    </xf>
    <xf numFmtId="171" fontId="17" fillId="36" borderId="18" xfId="46" applyFont="1" applyFill="1" applyBorder="1" applyAlignment="1">
      <alignment horizontal="right" vertical="top"/>
    </xf>
    <xf numFmtId="171" fontId="17" fillId="36" borderId="19" xfId="46" applyFont="1" applyFill="1" applyBorder="1" applyAlignment="1">
      <alignment horizontal="right" vertical="top"/>
    </xf>
    <xf numFmtId="171" fontId="18" fillId="0" borderId="0" xfId="46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16" fillId="0" borderId="0" xfId="46" applyFont="1" applyFill="1" applyBorder="1" applyAlignment="1">
      <alignment horizontal="left" vertical="top"/>
    </xf>
    <xf numFmtId="43" fontId="15" fillId="0" borderId="0" xfId="0" applyNumberFormat="1" applyFont="1" applyFill="1" applyBorder="1" applyAlignment="1">
      <alignment/>
    </xf>
    <xf numFmtId="171" fontId="17" fillId="36" borderId="20" xfId="46" applyFont="1" applyFill="1" applyBorder="1" applyAlignment="1">
      <alignment horizontal="center" vertical="top"/>
    </xf>
    <xf numFmtId="171" fontId="17" fillId="36" borderId="21" xfId="46" applyFont="1" applyFill="1" applyBorder="1" applyAlignment="1">
      <alignment horizontal="right" vertical="top"/>
    </xf>
    <xf numFmtId="171" fontId="17" fillId="36" borderId="22" xfId="46" applyFont="1" applyFill="1" applyBorder="1" applyAlignment="1">
      <alignment horizontal="right" vertical="top"/>
    </xf>
    <xf numFmtId="171" fontId="17" fillId="0" borderId="0" xfId="46" applyFont="1" applyFill="1" applyBorder="1" applyAlignment="1">
      <alignment horizontal="center" vertical="top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71" fontId="17" fillId="36" borderId="20" xfId="46" applyFont="1" applyFill="1" applyBorder="1" applyAlignment="1">
      <alignment horizontal="left" vertical="top"/>
    </xf>
    <xf numFmtId="171" fontId="17" fillId="36" borderId="23" xfId="46" applyFont="1" applyFill="1" applyBorder="1" applyAlignment="1">
      <alignment horizontal="right" vertical="top"/>
    </xf>
    <xf numFmtId="171" fontId="18" fillId="36" borderId="20" xfId="46" applyFont="1" applyFill="1" applyBorder="1" applyAlignment="1">
      <alignment/>
    </xf>
    <xf numFmtId="171" fontId="18" fillId="36" borderId="23" xfId="46" applyFont="1" applyFill="1" applyBorder="1" applyAlignment="1">
      <alignment/>
    </xf>
    <xf numFmtId="171" fontId="17" fillId="0" borderId="0" xfId="46" applyFont="1" applyFill="1" applyBorder="1" applyAlignment="1">
      <alignment horizontal="left" vertical="top"/>
    </xf>
    <xf numFmtId="171" fontId="19" fillId="33" borderId="0" xfId="46" applyFont="1" applyFill="1" applyBorder="1" applyAlignment="1">
      <alignment horizontal="left" vertical="top"/>
    </xf>
    <xf numFmtId="171" fontId="11" fillId="0" borderId="0" xfId="46" applyFont="1" applyBorder="1" applyAlignment="1">
      <alignment/>
    </xf>
    <xf numFmtId="171" fontId="12" fillId="33" borderId="0" xfId="46" applyFont="1" applyFill="1" applyBorder="1" applyAlignment="1">
      <alignment horizontal="center" vertical="top"/>
    </xf>
    <xf numFmtId="171" fontId="11" fillId="33" borderId="0" xfId="46" applyFont="1" applyFill="1" applyBorder="1" applyAlignment="1">
      <alignment/>
    </xf>
    <xf numFmtId="171" fontId="12" fillId="33" borderId="0" xfId="46" applyFont="1" applyFill="1" applyBorder="1" applyAlignment="1">
      <alignment horizontal="left" vertical="top"/>
    </xf>
    <xf numFmtId="49" fontId="13" fillId="33" borderId="0" xfId="0" applyNumberFormat="1" applyFont="1" applyFill="1" applyBorder="1" applyAlignment="1">
      <alignment horizontal="center" vertical="top"/>
    </xf>
    <xf numFmtId="171" fontId="13" fillId="33" borderId="0" xfId="46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171" fontId="14" fillId="33" borderId="0" xfId="46" applyFont="1" applyFill="1" applyBorder="1" applyAlignment="1">
      <alignment horizontal="center"/>
    </xf>
    <xf numFmtId="171" fontId="14" fillId="0" borderId="0" xfId="46" applyFont="1" applyBorder="1" applyAlignment="1">
      <alignment horizontal="center"/>
    </xf>
    <xf numFmtId="171" fontId="20" fillId="33" borderId="0" xfId="46" applyFont="1" applyFill="1" applyBorder="1" applyAlignment="1">
      <alignment horizontal="left" vertical="top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171" fontId="14" fillId="0" borderId="0" xfId="46" applyFont="1" applyBorder="1" applyAlignment="1">
      <alignment/>
    </xf>
    <xf numFmtId="4" fontId="12" fillId="33" borderId="0" xfId="0" applyNumberFormat="1" applyFont="1" applyFill="1" applyBorder="1" applyAlignment="1">
      <alignment horizontal="right" vertical="top"/>
    </xf>
    <xf numFmtId="171" fontId="12" fillId="33" borderId="0" xfId="46" applyFont="1" applyFill="1" applyBorder="1" applyAlignment="1">
      <alignment horizontal="right" vertical="top"/>
    </xf>
    <xf numFmtId="171" fontId="21" fillId="33" borderId="0" xfId="46" applyFont="1" applyFill="1" applyBorder="1" applyAlignment="1">
      <alignment horizontal="right" vertical="top"/>
    </xf>
    <xf numFmtId="0" fontId="11" fillId="33" borderId="0" xfId="0" applyFont="1" applyFill="1" applyBorder="1" applyAlignment="1">
      <alignment/>
    </xf>
    <xf numFmtId="171" fontId="13" fillId="33" borderId="0" xfId="46" applyFont="1" applyFill="1" applyBorder="1" applyAlignment="1">
      <alignment horizontal="left" vertical="top"/>
    </xf>
    <xf numFmtId="4" fontId="13" fillId="33" borderId="10" xfId="0" applyNumberFormat="1" applyFont="1" applyFill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/>
    </xf>
    <xf numFmtId="171" fontId="13" fillId="33" borderId="10" xfId="46" applyFont="1" applyFill="1" applyBorder="1" applyAlignment="1">
      <alignment horizontal="right" vertical="top"/>
    </xf>
    <xf numFmtId="171" fontId="13" fillId="33" borderId="0" xfId="46" applyFont="1" applyFill="1" applyBorder="1" applyAlignment="1">
      <alignment horizontal="right" vertical="top"/>
    </xf>
    <xf numFmtId="171" fontId="22" fillId="33" borderId="10" xfId="46" applyFont="1" applyFill="1" applyBorder="1" applyAlignment="1">
      <alignment horizontal="right" vertical="top"/>
    </xf>
    <xf numFmtId="171" fontId="22" fillId="33" borderId="0" xfId="46" applyFont="1" applyFill="1" applyBorder="1" applyAlignment="1">
      <alignment horizontal="right" vertical="top"/>
    </xf>
    <xf numFmtId="171" fontId="14" fillId="0" borderId="10" xfId="46" applyFont="1" applyBorder="1" applyAlignment="1">
      <alignment/>
    </xf>
    <xf numFmtId="171" fontId="14" fillId="33" borderId="0" xfId="46" applyFont="1" applyFill="1" applyBorder="1" applyAlignment="1">
      <alignment/>
    </xf>
    <xf numFmtId="0" fontId="14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horizontal="left" vertical="top"/>
    </xf>
    <xf numFmtId="4" fontId="22" fillId="33" borderId="11" xfId="0" applyNumberFormat="1" applyFont="1" applyFill="1" applyBorder="1" applyAlignment="1">
      <alignment horizontal="right" vertical="top"/>
    </xf>
    <xf numFmtId="4" fontId="22" fillId="33" borderId="0" xfId="0" applyNumberFormat="1" applyFont="1" applyFill="1" applyBorder="1" applyAlignment="1">
      <alignment horizontal="right" vertical="top"/>
    </xf>
    <xf numFmtId="171" fontId="22" fillId="33" borderId="11" xfId="46" applyFont="1" applyFill="1" applyBorder="1" applyAlignment="1">
      <alignment horizontal="right" vertical="top"/>
    </xf>
    <xf numFmtId="171" fontId="14" fillId="0" borderId="11" xfId="46" applyFont="1" applyBorder="1" applyAlignment="1">
      <alignment/>
    </xf>
    <xf numFmtId="171" fontId="21" fillId="33" borderId="0" xfId="46" applyFont="1" applyFill="1" applyBorder="1" applyAlignment="1">
      <alignment horizontal="left" vertical="top"/>
    </xf>
    <xf numFmtId="171" fontId="18" fillId="33" borderId="0" xfId="46" applyFont="1" applyFill="1" applyBorder="1" applyAlignment="1">
      <alignment horizontal="left" vertical="top"/>
    </xf>
    <xf numFmtId="0" fontId="40" fillId="0" borderId="0" xfId="0" applyFont="1" applyBorder="1" applyAlignment="1">
      <alignment horizontal="center"/>
    </xf>
    <xf numFmtId="171" fontId="18" fillId="0" borderId="0" xfId="0" applyNumberFormat="1" applyFont="1" applyFill="1" applyBorder="1" applyAlignment="1">
      <alignment/>
    </xf>
    <xf numFmtId="0" fontId="18" fillId="27" borderId="20" xfId="0" applyFont="1" applyFill="1" applyBorder="1" applyAlignment="1">
      <alignment/>
    </xf>
    <xf numFmtId="43" fontId="18" fillId="27" borderId="22" xfId="0" applyNumberFormat="1" applyFont="1" applyFill="1" applyBorder="1" applyAlignment="1">
      <alignment/>
    </xf>
    <xf numFmtId="43" fontId="18" fillId="27" borderId="23" xfId="0" applyNumberFormat="1" applyFont="1" applyFill="1" applyBorder="1" applyAlignment="1">
      <alignment/>
    </xf>
    <xf numFmtId="171" fontId="18" fillId="36" borderId="21" xfId="46" applyFont="1" applyFill="1" applyBorder="1" applyAlignment="1">
      <alignment/>
    </xf>
    <xf numFmtId="43" fontId="18" fillId="27" borderId="21" xfId="0" applyNumberFormat="1" applyFont="1" applyFill="1" applyBorder="1" applyAlignment="1">
      <alignment/>
    </xf>
    <xf numFmtId="171" fontId="18" fillId="0" borderId="0" xfId="46" applyFont="1" applyFill="1" applyBorder="1" applyAlignment="1">
      <alignment/>
    </xf>
    <xf numFmtId="43" fontId="12" fillId="0" borderId="0" xfId="48" applyFont="1" applyFill="1" applyBorder="1" applyAlignment="1">
      <alignment horizontal="right" vertical="top"/>
    </xf>
    <xf numFmtId="43" fontId="13" fillId="0" borderId="0" xfId="48" applyFont="1" applyFill="1" applyBorder="1" applyAlignment="1">
      <alignment horizontal="right" vertical="top"/>
    </xf>
    <xf numFmtId="43" fontId="69" fillId="0" borderId="0" xfId="48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53" applyFont="1">
      <alignment/>
      <protection/>
    </xf>
    <xf numFmtId="0" fontId="71" fillId="17" borderId="20" xfId="53" applyFont="1" applyFill="1" applyBorder="1">
      <alignment/>
      <protection/>
    </xf>
    <xf numFmtId="0" fontId="71" fillId="17" borderId="22" xfId="53" applyFont="1" applyFill="1" applyBorder="1">
      <alignment/>
      <protection/>
    </xf>
    <xf numFmtId="174" fontId="71" fillId="17" borderId="22" xfId="48" applyNumberFormat="1" applyFont="1" applyFill="1" applyBorder="1" applyAlignment="1">
      <alignment/>
    </xf>
    <xf numFmtId="0" fontId="71" fillId="17" borderId="23" xfId="53" applyFont="1" applyFill="1" applyBorder="1">
      <alignment/>
      <protection/>
    </xf>
    <xf numFmtId="0" fontId="71" fillId="37" borderId="12" xfId="53" applyFont="1" applyFill="1" applyBorder="1">
      <alignment/>
      <protection/>
    </xf>
    <xf numFmtId="0" fontId="71" fillId="37" borderId="14" xfId="53" applyFont="1" applyFill="1" applyBorder="1">
      <alignment/>
      <protection/>
    </xf>
    <xf numFmtId="43" fontId="71" fillId="37" borderId="14" xfId="48" applyFont="1" applyFill="1" applyBorder="1" applyAlignment="1">
      <alignment/>
    </xf>
    <xf numFmtId="0" fontId="71" fillId="37" borderId="24" xfId="53" applyFont="1" applyFill="1" applyBorder="1">
      <alignment/>
      <protection/>
    </xf>
    <xf numFmtId="0" fontId="71" fillId="38" borderId="12" xfId="53" applyFont="1" applyFill="1" applyBorder="1" applyAlignment="1">
      <alignment horizontal="center"/>
      <protection/>
    </xf>
    <xf numFmtId="0" fontId="71" fillId="38" borderId="13" xfId="53" applyFont="1" applyFill="1" applyBorder="1" applyAlignment="1">
      <alignment horizontal="center"/>
      <protection/>
    </xf>
    <xf numFmtId="0" fontId="71" fillId="38" borderId="14" xfId="53" applyFont="1" applyFill="1" applyBorder="1" applyAlignment="1">
      <alignment horizontal="center"/>
      <protection/>
    </xf>
    <xf numFmtId="43" fontId="71" fillId="38" borderId="13" xfId="48" applyFont="1" applyFill="1" applyBorder="1" applyAlignment="1">
      <alignment horizontal="center"/>
    </xf>
    <xf numFmtId="0" fontId="71" fillId="38" borderId="24" xfId="53" applyFont="1" applyFill="1" applyBorder="1" applyAlignment="1">
      <alignment horizontal="center"/>
      <protection/>
    </xf>
    <xf numFmtId="0" fontId="71" fillId="38" borderId="17" xfId="53" applyFont="1" applyFill="1" applyBorder="1" applyAlignment="1">
      <alignment horizontal="center"/>
      <protection/>
    </xf>
    <xf numFmtId="0" fontId="71" fillId="38" borderId="18" xfId="53" applyFont="1" applyFill="1" applyBorder="1" applyAlignment="1">
      <alignment horizontal="center"/>
      <protection/>
    </xf>
    <xf numFmtId="0" fontId="71" fillId="38" borderId="19" xfId="53" applyFont="1" applyFill="1" applyBorder="1" applyAlignment="1">
      <alignment horizontal="center"/>
      <protection/>
    </xf>
    <xf numFmtId="43" fontId="71" fillId="38" borderId="18" xfId="48" applyFont="1" applyFill="1" applyBorder="1" applyAlignment="1">
      <alignment horizontal="center"/>
    </xf>
    <xf numFmtId="0" fontId="71" fillId="38" borderId="25" xfId="53" applyFont="1" applyFill="1" applyBorder="1" applyAlignment="1">
      <alignment horizontal="center"/>
      <protection/>
    </xf>
    <xf numFmtId="43" fontId="0" fillId="0" borderId="0" xfId="0" applyNumberFormat="1" applyFont="1" applyAlignment="1">
      <alignment/>
    </xf>
    <xf numFmtId="0" fontId="71" fillId="18" borderId="12" xfId="53" applyFont="1" applyFill="1" applyBorder="1" applyAlignment="1">
      <alignment horizontal="center"/>
      <protection/>
    </xf>
    <xf numFmtId="0" fontId="70" fillId="18" borderId="17" xfId="53" applyFont="1" applyFill="1" applyBorder="1" applyAlignment="1">
      <alignment horizontal="center"/>
      <protection/>
    </xf>
    <xf numFmtId="0" fontId="70" fillId="18" borderId="13" xfId="53" applyFont="1" applyFill="1" applyBorder="1" applyAlignment="1">
      <alignment horizontal="center"/>
      <protection/>
    </xf>
    <xf numFmtId="0" fontId="70" fillId="18" borderId="18" xfId="53" applyFont="1" applyFill="1" applyBorder="1" applyAlignment="1">
      <alignment horizontal="center"/>
      <protection/>
    </xf>
    <xf numFmtId="0" fontId="70" fillId="18" borderId="16" xfId="53" applyFont="1" applyFill="1" applyBorder="1" applyAlignment="1">
      <alignment horizontal="center"/>
      <protection/>
    </xf>
    <xf numFmtId="0" fontId="71" fillId="39" borderId="13" xfId="53" applyFont="1" applyFill="1" applyBorder="1" applyAlignment="1">
      <alignment horizontal="center"/>
      <protection/>
    </xf>
    <xf numFmtId="0" fontId="70" fillId="39" borderId="18" xfId="53" applyFont="1" applyFill="1" applyBorder="1" applyAlignment="1">
      <alignment horizontal="left"/>
      <protection/>
    </xf>
    <xf numFmtId="0" fontId="70" fillId="39" borderId="14" xfId="53" applyFont="1" applyFill="1" applyBorder="1" applyAlignment="1">
      <alignment horizontal="left"/>
      <protection/>
    </xf>
    <xf numFmtId="0" fontId="70" fillId="39" borderId="19" xfId="53" applyFont="1" applyFill="1" applyBorder="1" applyAlignment="1">
      <alignment horizontal="left"/>
      <protection/>
    </xf>
    <xf numFmtId="0" fontId="70" fillId="39" borderId="0" xfId="53" applyFont="1" applyFill="1" applyBorder="1" applyAlignment="1">
      <alignment horizontal="left"/>
      <protection/>
    </xf>
    <xf numFmtId="0" fontId="71" fillId="40" borderId="14" xfId="53" applyFont="1" applyFill="1" applyBorder="1" applyAlignment="1">
      <alignment horizontal="center"/>
      <protection/>
    </xf>
    <xf numFmtId="0" fontId="70" fillId="40" borderId="19" xfId="53" applyFont="1" applyFill="1" applyBorder="1" applyAlignment="1">
      <alignment horizontal="center"/>
      <protection/>
    </xf>
    <xf numFmtId="0" fontId="70" fillId="40" borderId="13" xfId="53" applyFont="1" applyFill="1" applyBorder="1" applyAlignment="1">
      <alignment horizontal="center"/>
      <protection/>
    </xf>
    <xf numFmtId="0" fontId="70" fillId="40" borderId="18" xfId="53" applyFont="1" applyFill="1" applyBorder="1" applyAlignment="1">
      <alignment horizontal="center"/>
      <protection/>
    </xf>
    <xf numFmtId="0" fontId="70" fillId="40" borderId="16" xfId="53" applyFont="1" applyFill="1" applyBorder="1" applyAlignment="1">
      <alignment horizontal="center"/>
      <protection/>
    </xf>
    <xf numFmtId="43" fontId="71" fillId="16" borderId="13" xfId="48" applyFont="1" applyFill="1" applyBorder="1" applyAlignment="1">
      <alignment horizontal="center"/>
    </xf>
    <xf numFmtId="43" fontId="70" fillId="16" borderId="18" xfId="48" applyFont="1" applyFill="1" applyBorder="1" applyAlignment="1">
      <alignment/>
    </xf>
    <xf numFmtId="43" fontId="71" fillId="10" borderId="13" xfId="48" applyFont="1" applyFill="1" applyBorder="1" applyAlignment="1">
      <alignment horizontal="center"/>
    </xf>
    <xf numFmtId="43" fontId="70" fillId="10" borderId="18" xfId="48" applyFont="1" applyFill="1" applyBorder="1" applyAlignment="1">
      <alignment/>
    </xf>
    <xf numFmtId="43" fontId="70" fillId="10" borderId="14" xfId="48" applyFont="1" applyFill="1" applyBorder="1" applyAlignment="1">
      <alignment/>
    </xf>
    <xf numFmtId="43" fontId="70" fillId="10" borderId="19" xfId="48" applyFont="1" applyFill="1" applyBorder="1" applyAlignment="1">
      <alignment/>
    </xf>
    <xf numFmtId="43" fontId="70" fillId="10" borderId="0" xfId="48" applyFont="1" applyFill="1" applyBorder="1" applyAlignment="1">
      <alignment/>
    </xf>
    <xf numFmtId="0" fontId="71" fillId="41" borderId="24" xfId="53" applyFont="1" applyFill="1" applyBorder="1" applyAlignment="1">
      <alignment horizontal="center"/>
      <protection/>
    </xf>
    <xf numFmtId="0" fontId="70" fillId="41" borderId="25" xfId="53" applyFont="1" applyFill="1" applyBorder="1" applyAlignment="1">
      <alignment horizontal="center"/>
      <protection/>
    </xf>
    <xf numFmtId="0" fontId="70" fillId="41" borderId="13" xfId="53" applyFont="1" applyFill="1" applyBorder="1" applyAlignment="1">
      <alignment horizontal="center"/>
      <protection/>
    </xf>
    <xf numFmtId="0" fontId="70" fillId="41" borderId="18" xfId="53" applyFont="1" applyFill="1" applyBorder="1" applyAlignment="1">
      <alignment horizontal="center"/>
      <protection/>
    </xf>
    <xf numFmtId="0" fontId="70" fillId="41" borderId="16" xfId="53" applyFont="1" applyFill="1" applyBorder="1" applyAlignment="1">
      <alignment horizontal="center"/>
      <protection/>
    </xf>
    <xf numFmtId="0" fontId="70" fillId="18" borderId="15" xfId="53" applyFont="1" applyFill="1" applyBorder="1" applyAlignment="1">
      <alignment horizontal="center"/>
      <protection/>
    </xf>
    <xf numFmtId="0" fontId="70" fillId="39" borderId="16" xfId="53" applyFont="1" applyFill="1" applyBorder="1" applyAlignment="1">
      <alignment horizontal="left"/>
      <protection/>
    </xf>
    <xf numFmtId="0" fontId="70" fillId="40" borderId="0" xfId="53" applyFont="1" applyFill="1" applyBorder="1" applyAlignment="1">
      <alignment horizontal="center"/>
      <protection/>
    </xf>
    <xf numFmtId="43" fontId="70" fillId="16" borderId="16" xfId="48" applyFont="1" applyFill="1" applyBorder="1" applyAlignment="1">
      <alignment/>
    </xf>
    <xf numFmtId="0" fontId="71" fillId="12" borderId="24" xfId="53" applyFont="1" applyFill="1" applyBorder="1" applyAlignment="1">
      <alignment horizontal="center"/>
      <protection/>
    </xf>
    <xf numFmtId="0" fontId="70" fillId="12" borderId="25" xfId="53" applyFont="1" applyFill="1" applyBorder="1" applyAlignment="1">
      <alignment horizontal="center"/>
      <protection/>
    </xf>
    <xf numFmtId="0" fontId="70" fillId="12" borderId="26" xfId="53" applyFont="1" applyFill="1" applyBorder="1" applyAlignment="1">
      <alignment horizontal="center"/>
      <protection/>
    </xf>
    <xf numFmtId="0" fontId="69" fillId="0" borderId="0" xfId="0" applyFont="1" applyFill="1" applyBorder="1" applyAlignment="1">
      <alignment/>
    </xf>
    <xf numFmtId="43" fontId="72" fillId="0" borderId="0" xfId="48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178" fontId="2" fillId="33" borderId="0" xfId="46" applyNumberFormat="1" applyFont="1" applyFill="1" applyBorder="1" applyAlignment="1">
      <alignment horizontal="right" vertical="top"/>
    </xf>
    <xf numFmtId="178" fontId="7" fillId="33" borderId="10" xfId="46" applyNumberFormat="1" applyFont="1" applyFill="1" applyBorder="1" applyAlignment="1">
      <alignment horizontal="right" vertical="top"/>
    </xf>
    <xf numFmtId="178" fontId="5" fillId="33" borderId="0" xfId="46" applyNumberFormat="1" applyFont="1" applyFill="1" applyBorder="1" applyAlignment="1">
      <alignment horizontal="right" vertical="top"/>
    </xf>
    <xf numFmtId="178" fontId="7" fillId="33" borderId="11" xfId="46" applyNumberFormat="1" applyFont="1" applyFill="1" applyBorder="1" applyAlignment="1">
      <alignment horizontal="right" vertical="top"/>
    </xf>
    <xf numFmtId="178" fontId="9" fillId="33" borderId="11" xfId="46" applyNumberFormat="1" applyFont="1" applyFill="1" applyBorder="1" applyAlignment="1">
      <alignment horizontal="right" vertical="top"/>
    </xf>
    <xf numFmtId="0" fontId="13" fillId="42" borderId="18" xfId="0" applyNumberFormat="1" applyFont="1" applyFill="1" applyBorder="1" applyAlignment="1">
      <alignment horizontal="center" vertical="top"/>
    </xf>
    <xf numFmtId="49" fontId="13" fillId="42" borderId="18" xfId="0" applyNumberFormat="1" applyFont="1" applyFill="1" applyBorder="1" applyAlignment="1">
      <alignment horizontal="center" vertical="top"/>
    </xf>
    <xf numFmtId="49" fontId="13" fillId="42" borderId="16" xfId="0" applyNumberFormat="1" applyFont="1" applyFill="1" applyBorder="1" applyAlignment="1">
      <alignment horizontal="center" vertical="top"/>
    </xf>
    <xf numFmtId="0" fontId="13" fillId="42" borderId="16" xfId="0" applyNumberFormat="1" applyFont="1" applyFill="1" applyBorder="1" applyAlignment="1">
      <alignment horizontal="center" vertical="top"/>
    </xf>
    <xf numFmtId="0" fontId="0" fillId="42" borderId="16" xfId="0" applyFill="1" applyBorder="1" applyAlignment="1">
      <alignment/>
    </xf>
    <xf numFmtId="43" fontId="13" fillId="28" borderId="18" xfId="48" applyFont="1" applyFill="1" applyBorder="1" applyAlignment="1">
      <alignment horizontal="right" vertical="top"/>
    </xf>
    <xf numFmtId="43" fontId="13" fillId="28" borderId="16" xfId="48" applyFont="1" applyFill="1" applyBorder="1" applyAlignment="1">
      <alignment horizontal="right" vertical="top"/>
    </xf>
    <xf numFmtId="43" fontId="73" fillId="28" borderId="16" xfId="48" applyFont="1" applyFill="1" applyBorder="1" applyAlignment="1">
      <alignment horizontal="right" vertical="top"/>
    </xf>
    <xf numFmtId="43" fontId="72" fillId="18" borderId="16" xfId="48" applyFont="1" applyFill="1" applyBorder="1" applyAlignment="1">
      <alignment/>
    </xf>
    <xf numFmtId="43" fontId="72" fillId="18" borderId="18" xfId="48" applyFont="1" applyFill="1" applyBorder="1" applyAlignment="1">
      <alignment/>
    </xf>
    <xf numFmtId="171" fontId="72" fillId="18" borderId="18" xfId="46" applyFont="1" applyFill="1" applyBorder="1" applyAlignment="1">
      <alignment/>
    </xf>
    <xf numFmtId="171" fontId="72" fillId="18" borderId="13" xfId="46" applyFont="1" applyFill="1" applyBorder="1" applyAlignment="1">
      <alignment/>
    </xf>
    <xf numFmtId="0" fontId="10" fillId="39" borderId="1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43" fontId="10" fillId="39" borderId="14" xfId="48" applyFont="1" applyFill="1" applyBorder="1" applyAlignment="1">
      <alignment/>
    </xf>
    <xf numFmtId="43" fontId="10" fillId="39" borderId="24" xfId="48" applyFont="1" applyFill="1" applyBorder="1" applyAlignment="1">
      <alignment/>
    </xf>
    <xf numFmtId="0" fontId="10" fillId="39" borderId="17" xfId="0" applyFont="1" applyFill="1" applyBorder="1" applyAlignment="1">
      <alignment/>
    </xf>
    <xf numFmtId="43" fontId="10" fillId="39" borderId="19" xfId="48" applyFont="1" applyFill="1" applyBorder="1" applyAlignment="1">
      <alignment/>
    </xf>
    <xf numFmtId="43" fontId="10" fillId="39" borderId="25" xfId="48" applyFont="1" applyFill="1" applyBorder="1" applyAlignment="1">
      <alignment/>
    </xf>
    <xf numFmtId="43" fontId="74" fillId="35" borderId="13" xfId="48" applyFont="1" applyFill="1" applyBorder="1" applyAlignment="1">
      <alignment horizontal="center"/>
    </xf>
    <xf numFmtId="49" fontId="17" fillId="35" borderId="15" xfId="0" applyNumberFormat="1" applyFont="1" applyFill="1" applyBorder="1" applyAlignment="1">
      <alignment horizontal="center" vertical="top"/>
    </xf>
    <xf numFmtId="49" fontId="17" fillId="35" borderId="16" xfId="0" applyNumberFormat="1" applyFont="1" applyFill="1" applyBorder="1" applyAlignment="1">
      <alignment horizontal="center" vertical="top"/>
    </xf>
    <xf numFmtId="43" fontId="17" fillId="35" borderId="0" xfId="48" applyFont="1" applyFill="1" applyBorder="1" applyAlignment="1">
      <alignment horizontal="center" vertical="top"/>
    </xf>
    <xf numFmtId="43" fontId="74" fillId="35" borderId="16" xfId="48" applyFont="1" applyFill="1" applyBorder="1" applyAlignment="1">
      <alignment horizontal="center"/>
    </xf>
    <xf numFmtId="43" fontId="74" fillId="35" borderId="18" xfId="48" applyFont="1" applyFill="1" applyBorder="1" applyAlignment="1">
      <alignment horizontal="center"/>
    </xf>
    <xf numFmtId="0" fontId="74" fillId="35" borderId="12" xfId="0" applyFont="1" applyFill="1" applyBorder="1" applyAlignment="1">
      <alignment/>
    </xf>
    <xf numFmtId="0" fontId="74" fillId="35" borderId="13" xfId="0" applyFont="1" applyFill="1" applyBorder="1" applyAlignment="1">
      <alignment/>
    </xf>
    <xf numFmtId="43" fontId="74" fillId="35" borderId="14" xfId="48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49" fontId="17" fillId="35" borderId="17" xfId="0" applyNumberFormat="1" applyFont="1" applyFill="1" applyBorder="1" applyAlignment="1">
      <alignment horizontal="left" vertical="top"/>
    </xf>
    <xf numFmtId="49" fontId="17" fillId="35" borderId="18" xfId="0" applyNumberFormat="1" applyFont="1" applyFill="1" applyBorder="1" applyAlignment="1">
      <alignment horizontal="left" vertical="top"/>
    </xf>
    <xf numFmtId="0" fontId="18" fillId="35" borderId="19" xfId="0" applyFont="1" applyFill="1" applyBorder="1" applyAlignment="1">
      <alignment/>
    </xf>
    <xf numFmtId="0" fontId="13" fillId="42" borderId="21" xfId="0" applyNumberFormat="1" applyFont="1" applyFill="1" applyBorder="1" applyAlignment="1">
      <alignment horizontal="center" vertical="top"/>
    </xf>
    <xf numFmtId="49" fontId="13" fillId="42" borderId="21" xfId="0" applyNumberFormat="1" applyFont="1" applyFill="1" applyBorder="1" applyAlignment="1">
      <alignment horizontal="center" vertical="top"/>
    </xf>
    <xf numFmtId="49" fontId="13" fillId="42" borderId="15" xfId="0" applyNumberFormat="1" applyFont="1" applyFill="1" applyBorder="1" applyAlignment="1">
      <alignment horizontal="center" vertical="top"/>
    </xf>
    <xf numFmtId="0" fontId="13" fillId="42" borderId="12" xfId="0" applyNumberFormat="1" applyFont="1" applyFill="1" applyBorder="1" applyAlignment="1">
      <alignment horizontal="center" vertical="top"/>
    </xf>
    <xf numFmtId="49" fontId="13" fillId="42" borderId="17" xfId="0" applyNumberFormat="1" applyFont="1" applyFill="1" applyBorder="1" applyAlignment="1">
      <alignment horizontal="center" vertical="top"/>
    </xf>
    <xf numFmtId="43" fontId="13" fillId="43" borderId="18" xfId="48" applyFont="1" applyFill="1" applyBorder="1" applyAlignment="1">
      <alignment horizontal="right" vertical="top"/>
    </xf>
    <xf numFmtId="43" fontId="13" fillId="43" borderId="21" xfId="48" applyFont="1" applyFill="1" applyBorder="1" applyAlignment="1">
      <alignment horizontal="right" vertical="top"/>
    </xf>
    <xf numFmtId="43" fontId="13" fillId="43" borderId="0" xfId="48" applyFont="1" applyFill="1" applyBorder="1" applyAlignment="1">
      <alignment horizontal="right" vertical="top"/>
    </xf>
    <xf numFmtId="43" fontId="13" fillId="43" borderId="14" xfId="48" applyFont="1" applyFill="1" applyBorder="1" applyAlignment="1">
      <alignment horizontal="right" vertical="top"/>
    </xf>
    <xf numFmtId="43" fontId="13" fillId="43" borderId="19" xfId="48" applyFont="1" applyFill="1" applyBorder="1" applyAlignment="1">
      <alignment horizontal="right" vertical="top"/>
    </xf>
    <xf numFmtId="43" fontId="13" fillId="43" borderId="13" xfId="48" applyFont="1" applyFill="1" applyBorder="1" applyAlignment="1">
      <alignment horizontal="right" vertical="top"/>
    </xf>
    <xf numFmtId="43" fontId="13" fillId="43" borderId="16" xfId="48" applyFont="1" applyFill="1" applyBorder="1" applyAlignment="1">
      <alignment horizontal="right" vertical="top"/>
    </xf>
    <xf numFmtId="43" fontId="73" fillId="43" borderId="16" xfId="48" applyFont="1" applyFill="1" applyBorder="1" applyAlignment="1">
      <alignment horizontal="right" vertical="top"/>
    </xf>
    <xf numFmtId="49" fontId="13" fillId="44" borderId="19" xfId="0" applyNumberFormat="1" applyFont="1" applyFill="1" applyBorder="1" applyAlignment="1">
      <alignment horizontal="left" vertical="top"/>
    </xf>
    <xf numFmtId="49" fontId="13" fillId="44" borderId="0" xfId="0" applyNumberFormat="1" applyFont="1" applyFill="1" applyBorder="1" applyAlignment="1">
      <alignment horizontal="left" vertical="top"/>
    </xf>
    <xf numFmtId="49" fontId="13" fillId="44" borderId="18" xfId="0" applyNumberFormat="1" applyFont="1" applyFill="1" applyBorder="1" applyAlignment="1">
      <alignment horizontal="left" vertical="top"/>
    </xf>
    <xf numFmtId="49" fontId="13" fillId="44" borderId="21" xfId="0" applyNumberFormat="1" applyFont="1" applyFill="1" applyBorder="1" applyAlignment="1">
      <alignment horizontal="left" vertical="top"/>
    </xf>
    <xf numFmtId="171" fontId="72" fillId="18" borderId="21" xfId="46" applyFont="1" applyFill="1" applyBorder="1" applyAlignment="1">
      <alignment/>
    </xf>
    <xf numFmtId="49" fontId="13" fillId="44" borderId="13" xfId="0" applyNumberFormat="1" applyFont="1" applyFill="1" applyBorder="1" applyAlignment="1">
      <alignment horizontal="left" vertical="top"/>
    </xf>
    <xf numFmtId="49" fontId="13" fillId="44" borderId="16" xfId="0" applyNumberFormat="1" applyFont="1" applyFill="1" applyBorder="1" applyAlignment="1">
      <alignment horizontal="left" vertical="top"/>
    </xf>
    <xf numFmtId="171" fontId="72" fillId="18" borderId="16" xfId="46" applyFont="1" applyFill="1" applyBorder="1" applyAlignment="1">
      <alignment/>
    </xf>
    <xf numFmtId="0" fontId="14" fillId="42" borderId="15" xfId="0" applyFont="1" applyFill="1" applyBorder="1" applyAlignment="1">
      <alignment/>
    </xf>
    <xf numFmtId="49" fontId="13" fillId="44" borderId="12" xfId="0" applyNumberFormat="1" applyFont="1" applyFill="1" applyBorder="1" applyAlignment="1">
      <alignment horizontal="left" vertical="top"/>
    </xf>
    <xf numFmtId="49" fontId="13" fillId="44" borderId="15" xfId="0" applyNumberFormat="1" applyFont="1" applyFill="1" applyBorder="1" applyAlignment="1">
      <alignment horizontal="left" vertical="top"/>
    </xf>
    <xf numFmtId="0" fontId="14" fillId="42" borderId="17" xfId="0" applyFont="1" applyFill="1" applyBorder="1" applyAlignment="1">
      <alignment/>
    </xf>
    <xf numFmtId="49" fontId="13" fillId="44" borderId="17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B2:F34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.7109375" style="219" customWidth="1"/>
    <col min="2" max="2" width="16.57421875" style="219" customWidth="1"/>
    <col min="3" max="3" width="30.57421875" style="219" customWidth="1"/>
    <col min="4" max="4" width="9.421875" style="219" bestFit="1" customWidth="1"/>
    <col min="5" max="5" width="18.00390625" style="219" bestFit="1" customWidth="1"/>
    <col min="6" max="6" width="18.57421875" style="219" bestFit="1" customWidth="1"/>
    <col min="7" max="16384" width="11.421875" style="219" customWidth="1"/>
  </cols>
  <sheetData>
    <row r="2" spans="2:6" ht="13.5" thickBot="1">
      <c r="B2" s="220"/>
      <c r="C2" s="220"/>
      <c r="D2" s="220"/>
      <c r="E2" s="220"/>
      <c r="F2" s="220"/>
    </row>
    <row r="3" spans="2:6" ht="16.5" thickBot="1">
      <c r="B3" s="225" t="s">
        <v>807</v>
      </c>
      <c r="C3" s="226"/>
      <c r="D3" s="226"/>
      <c r="E3" s="227"/>
      <c r="F3" s="228"/>
    </row>
    <row r="4" spans="2:6" ht="15.75">
      <c r="B4" s="229" t="s">
        <v>805</v>
      </c>
      <c r="C4" s="230" t="s">
        <v>806</v>
      </c>
      <c r="D4" s="231" t="s">
        <v>794</v>
      </c>
      <c r="E4" s="232" t="s">
        <v>795</v>
      </c>
      <c r="F4" s="233" t="s">
        <v>837</v>
      </c>
    </row>
    <row r="5" spans="2:6" ht="16.5" thickBot="1">
      <c r="B5" s="234" t="s">
        <v>804</v>
      </c>
      <c r="C5" s="235" t="s">
        <v>804</v>
      </c>
      <c r="D5" s="236"/>
      <c r="E5" s="237"/>
      <c r="F5" s="238"/>
    </row>
    <row r="6" spans="2:6" ht="15.75">
      <c r="B6" s="240"/>
      <c r="C6" s="245"/>
      <c r="D6" s="250"/>
      <c r="E6" s="257"/>
      <c r="F6" s="262"/>
    </row>
    <row r="7" spans="2:6" ht="13.5" thickBot="1">
      <c r="B7" s="241" t="s">
        <v>796</v>
      </c>
      <c r="C7" s="246" t="s">
        <v>797</v>
      </c>
      <c r="D7" s="251" t="s">
        <v>798</v>
      </c>
      <c r="E7" s="258">
        <v>292504698.63</v>
      </c>
      <c r="F7" s="263" t="s">
        <v>799</v>
      </c>
    </row>
    <row r="8" spans="2:6" ht="12.75">
      <c r="B8" s="242"/>
      <c r="C8" s="247"/>
      <c r="D8" s="252"/>
      <c r="E8" s="259"/>
      <c r="F8" s="264"/>
    </row>
    <row r="9" spans="2:6" ht="13.5" thickBot="1">
      <c r="B9" s="243">
        <v>653893769</v>
      </c>
      <c r="C9" s="248" t="s">
        <v>800</v>
      </c>
      <c r="D9" s="253" t="s">
        <v>798</v>
      </c>
      <c r="E9" s="260">
        <v>762537.75</v>
      </c>
      <c r="F9" s="265" t="s">
        <v>801</v>
      </c>
    </row>
    <row r="10" spans="2:6" ht="12.75">
      <c r="B10" s="242"/>
      <c r="C10" s="247"/>
      <c r="D10" s="252"/>
      <c r="E10" s="259"/>
      <c r="F10" s="264"/>
    </row>
    <row r="11" spans="2:6" ht="13.5" thickBot="1">
      <c r="B11" s="243">
        <v>653893741</v>
      </c>
      <c r="C11" s="248" t="s">
        <v>74</v>
      </c>
      <c r="D11" s="253" t="s">
        <v>798</v>
      </c>
      <c r="E11" s="260">
        <v>417771.37</v>
      </c>
      <c r="F11" s="265" t="s">
        <v>801</v>
      </c>
    </row>
    <row r="12" spans="2:6" ht="12.75">
      <c r="B12" s="242"/>
      <c r="C12" s="247"/>
      <c r="D12" s="252"/>
      <c r="E12" s="259"/>
      <c r="F12" s="264"/>
    </row>
    <row r="13" spans="2:6" ht="13.5" thickBot="1">
      <c r="B13" s="243">
        <v>653893732</v>
      </c>
      <c r="C13" s="248" t="s">
        <v>802</v>
      </c>
      <c r="D13" s="253" t="s">
        <v>798</v>
      </c>
      <c r="E13" s="260">
        <v>1012628.39</v>
      </c>
      <c r="F13" s="265" t="s">
        <v>801</v>
      </c>
    </row>
    <row r="14" spans="2:6" ht="12.75">
      <c r="B14" s="242"/>
      <c r="C14" s="247"/>
      <c r="D14" s="252"/>
      <c r="E14" s="259"/>
      <c r="F14" s="264"/>
    </row>
    <row r="15" spans="2:6" ht="13.5" thickBot="1">
      <c r="B15" s="243">
        <v>653893750</v>
      </c>
      <c r="C15" s="248" t="s">
        <v>93</v>
      </c>
      <c r="D15" s="253" t="s">
        <v>798</v>
      </c>
      <c r="E15" s="260">
        <v>38330.94</v>
      </c>
      <c r="F15" s="265" t="s">
        <v>801</v>
      </c>
    </row>
    <row r="16" spans="2:6" ht="12.75">
      <c r="B16" s="242"/>
      <c r="C16" s="247"/>
      <c r="D16" s="252"/>
      <c r="E16" s="259"/>
      <c r="F16" s="264"/>
    </row>
    <row r="17" spans="2:6" ht="13.5" thickBot="1">
      <c r="B17" s="243">
        <v>893169653</v>
      </c>
      <c r="C17" s="248" t="s">
        <v>94</v>
      </c>
      <c r="D17" s="253" t="s">
        <v>798</v>
      </c>
      <c r="E17" s="260">
        <v>127050.3</v>
      </c>
      <c r="F17" s="265" t="s">
        <v>801</v>
      </c>
    </row>
    <row r="18" spans="2:6" ht="12.75">
      <c r="B18" s="244"/>
      <c r="C18" s="249"/>
      <c r="D18" s="254"/>
      <c r="E18" s="261"/>
      <c r="F18" s="266"/>
    </row>
    <row r="19" spans="2:6" ht="13.5" thickBot="1">
      <c r="B19" s="243">
        <v>288687007</v>
      </c>
      <c r="C19" s="248" t="s">
        <v>95</v>
      </c>
      <c r="D19" s="253" t="s">
        <v>798</v>
      </c>
      <c r="E19" s="260">
        <v>425048.98</v>
      </c>
      <c r="F19" s="265" t="s">
        <v>801</v>
      </c>
    </row>
    <row r="20" spans="2:6" ht="16.5" thickBot="1">
      <c r="B20" s="221" t="s">
        <v>803</v>
      </c>
      <c r="C20" s="222"/>
      <c r="D20" s="222"/>
      <c r="E20" s="223">
        <v>279389116.81999993</v>
      </c>
      <c r="F20" s="224"/>
    </row>
    <row r="23" ht="13.5" thickBot="1"/>
    <row r="24" spans="2:6" ht="16.5" thickBot="1">
      <c r="B24" s="225" t="s">
        <v>838</v>
      </c>
      <c r="C24" s="226"/>
      <c r="D24" s="226"/>
      <c r="E24" s="227"/>
      <c r="F24" s="228"/>
    </row>
    <row r="25" spans="2:6" ht="15.75">
      <c r="B25" s="229" t="s">
        <v>805</v>
      </c>
      <c r="C25" s="230" t="s">
        <v>806</v>
      </c>
      <c r="D25" s="231" t="s">
        <v>794</v>
      </c>
      <c r="E25" s="232" t="s">
        <v>795</v>
      </c>
      <c r="F25" s="233" t="s">
        <v>837</v>
      </c>
    </row>
    <row r="26" spans="2:6" ht="16.5" thickBot="1">
      <c r="B26" s="234" t="s">
        <v>804</v>
      </c>
      <c r="C26" s="235" t="s">
        <v>804</v>
      </c>
      <c r="D26" s="236"/>
      <c r="E26" s="237"/>
      <c r="F26" s="238"/>
    </row>
    <row r="27" spans="2:6" ht="15.75">
      <c r="B27" s="240"/>
      <c r="C27" s="245"/>
      <c r="D27" s="250"/>
      <c r="E27" s="255"/>
      <c r="F27" s="271"/>
    </row>
    <row r="28" spans="2:6" ht="13.5" thickBot="1">
      <c r="B28" s="241">
        <v>653893741</v>
      </c>
      <c r="C28" s="246" t="s">
        <v>74</v>
      </c>
      <c r="D28" s="251" t="s">
        <v>798</v>
      </c>
      <c r="E28" s="256">
        <v>4371548.76</v>
      </c>
      <c r="F28" s="272" t="s">
        <v>801</v>
      </c>
    </row>
    <row r="29" spans="2:6" ht="12.75">
      <c r="B29" s="267"/>
      <c r="C29" s="268"/>
      <c r="D29" s="269"/>
      <c r="E29" s="270"/>
      <c r="F29" s="273"/>
    </row>
    <row r="30" spans="2:6" ht="13.5" thickBot="1">
      <c r="B30" s="267">
        <v>653893750</v>
      </c>
      <c r="C30" s="246" t="s">
        <v>93</v>
      </c>
      <c r="D30" s="269" t="s">
        <v>798</v>
      </c>
      <c r="E30" s="256">
        <v>2980576.82</v>
      </c>
      <c r="F30" s="273" t="s">
        <v>801</v>
      </c>
    </row>
    <row r="31" spans="2:6" ht="16.5" thickBot="1">
      <c r="B31" s="221" t="s">
        <v>836</v>
      </c>
      <c r="C31" s="222"/>
      <c r="D31" s="222"/>
      <c r="E31" s="223">
        <f>SUM(E28:E30)</f>
        <v>7352125.58</v>
      </c>
      <c r="F31" s="224"/>
    </row>
    <row r="34" ht="12.75">
      <c r="E34" s="23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CC"/>
  </sheetPr>
  <dimension ref="A1:I34"/>
  <sheetViews>
    <sheetView zoomScalePageLayoutView="0" workbookViewId="0" topLeftCell="A1">
      <selection activeCell="H33" sqref="H33"/>
    </sheetView>
  </sheetViews>
  <sheetFormatPr defaultColWidth="11.421875" defaultRowHeight="12.75"/>
  <cols>
    <col min="3" max="3" width="16.57421875" style="0" bestFit="1" customWidth="1"/>
  </cols>
  <sheetData>
    <row r="1" spans="1:9" ht="12.75">
      <c r="A1" s="208" t="s">
        <v>550</v>
      </c>
      <c r="B1" s="208"/>
      <c r="C1" s="208"/>
      <c r="D1" s="208"/>
      <c r="E1" s="208"/>
      <c r="F1" s="208"/>
      <c r="G1" s="208"/>
      <c r="H1" s="208"/>
      <c r="I1" s="47"/>
    </row>
    <row r="2" spans="1:9" ht="12.75">
      <c r="A2" s="208" t="s">
        <v>631</v>
      </c>
      <c r="B2" s="208"/>
      <c r="C2" s="208"/>
      <c r="D2" s="208"/>
      <c r="E2" s="208"/>
      <c r="F2" s="208"/>
      <c r="G2" s="208"/>
      <c r="H2" s="208"/>
      <c r="I2" s="47"/>
    </row>
    <row r="3" spans="1:9" ht="12.75">
      <c r="A3" s="208" t="s">
        <v>632</v>
      </c>
      <c r="B3" s="208"/>
      <c r="C3" s="208"/>
      <c r="D3" s="208"/>
      <c r="E3" s="208"/>
      <c r="F3" s="208"/>
      <c r="G3" s="208"/>
      <c r="H3" s="208"/>
      <c r="I3" s="47"/>
    </row>
    <row r="4" spans="1:9" ht="12.75">
      <c r="A4" s="208" t="s">
        <v>633</v>
      </c>
      <c r="B4" s="208"/>
      <c r="C4" s="208"/>
      <c r="D4" s="208"/>
      <c r="E4" s="208"/>
      <c r="F4" s="208"/>
      <c r="G4" s="208"/>
      <c r="H4" s="208"/>
      <c r="I4" s="47"/>
    </row>
    <row r="5" spans="1:9" ht="12.75">
      <c r="A5" s="208" t="s">
        <v>55</v>
      </c>
      <c r="B5" s="208"/>
      <c r="C5" s="208"/>
      <c r="D5" s="208"/>
      <c r="E5" s="208"/>
      <c r="F5" s="208"/>
      <c r="G5" s="208"/>
      <c r="H5" s="208"/>
      <c r="I5" s="47"/>
    </row>
    <row r="6" spans="1:9" ht="12.75">
      <c r="A6" s="37"/>
      <c r="B6" s="66"/>
      <c r="C6" s="66"/>
      <c r="D6" s="67"/>
      <c r="E6" s="67"/>
      <c r="F6" s="37"/>
      <c r="G6" s="37"/>
      <c r="H6" s="37"/>
      <c r="I6" s="47"/>
    </row>
    <row r="7" spans="1:9" ht="12.75">
      <c r="A7" s="37"/>
      <c r="B7" s="38" t="s">
        <v>554</v>
      </c>
      <c r="C7" s="39"/>
      <c r="D7" s="40"/>
      <c r="E7" s="40"/>
      <c r="F7" s="39"/>
      <c r="G7" s="41"/>
      <c r="H7" s="42">
        <v>292511.37</v>
      </c>
      <c r="I7" s="47"/>
    </row>
    <row r="8" spans="1:9" ht="12.75">
      <c r="A8" s="37"/>
      <c r="B8" s="37" t="s">
        <v>2</v>
      </c>
      <c r="C8" s="37"/>
      <c r="D8" s="43"/>
      <c r="E8" s="43"/>
      <c r="F8" s="37"/>
      <c r="G8" s="45"/>
      <c r="H8" s="37"/>
      <c r="I8" s="47"/>
    </row>
    <row r="9" spans="1:9" ht="12.75">
      <c r="A9" s="46" t="s">
        <v>555</v>
      </c>
      <c r="B9" s="39" t="s">
        <v>634</v>
      </c>
      <c r="C9" s="39"/>
      <c r="D9" s="40"/>
      <c r="E9" s="40"/>
      <c r="F9" s="39"/>
      <c r="G9" s="45"/>
      <c r="H9" s="37"/>
      <c r="I9" s="47"/>
    </row>
    <row r="10" spans="1:9" ht="12.75">
      <c r="A10" s="37"/>
      <c r="B10" s="37"/>
      <c r="C10" s="37"/>
      <c r="D10" s="43"/>
      <c r="E10" s="43"/>
      <c r="F10" s="37"/>
      <c r="G10" s="45"/>
      <c r="H10" s="37"/>
      <c r="I10" s="47"/>
    </row>
    <row r="11" spans="1:9" ht="12.75">
      <c r="A11" s="37"/>
      <c r="B11" s="68">
        <v>42656</v>
      </c>
      <c r="C11" s="39" t="s">
        <v>635</v>
      </c>
      <c r="D11" s="40" t="s">
        <v>636</v>
      </c>
      <c r="E11" s="40">
        <v>1111</v>
      </c>
      <c r="F11" s="69">
        <v>3000</v>
      </c>
      <c r="G11" s="45"/>
      <c r="H11" s="37"/>
      <c r="I11" s="47"/>
    </row>
    <row r="12" spans="1:9" ht="12.75">
      <c r="A12" s="37"/>
      <c r="B12" s="68">
        <v>42677</v>
      </c>
      <c r="C12" s="39" t="s">
        <v>635</v>
      </c>
      <c r="D12" s="40" t="s">
        <v>636</v>
      </c>
      <c r="E12" s="40">
        <v>1116</v>
      </c>
      <c r="F12" s="69">
        <v>3000</v>
      </c>
      <c r="G12" s="45"/>
      <c r="H12" s="37"/>
      <c r="I12" s="47"/>
    </row>
    <row r="13" spans="1:9" ht="12.75">
      <c r="A13" s="37"/>
      <c r="B13" s="68">
        <v>42688</v>
      </c>
      <c r="C13" s="39" t="s">
        <v>635</v>
      </c>
      <c r="D13" s="40" t="s">
        <v>636</v>
      </c>
      <c r="E13" s="40">
        <v>1120</v>
      </c>
      <c r="F13" s="69">
        <v>3000</v>
      </c>
      <c r="G13" s="45"/>
      <c r="H13" s="37"/>
      <c r="I13" s="47"/>
    </row>
    <row r="14" spans="1:9" ht="12.75">
      <c r="A14" s="37"/>
      <c r="B14" s="68">
        <v>42703</v>
      </c>
      <c r="C14" s="39" t="s">
        <v>635</v>
      </c>
      <c r="D14" s="40" t="s">
        <v>636</v>
      </c>
      <c r="E14" s="40">
        <v>1124</v>
      </c>
      <c r="F14" s="69">
        <v>3000</v>
      </c>
      <c r="G14" s="45"/>
      <c r="H14" s="37"/>
      <c r="I14" s="47"/>
    </row>
    <row r="15" spans="1:9" ht="12.75">
      <c r="A15" s="37"/>
      <c r="B15" s="68">
        <v>42717</v>
      </c>
      <c r="C15" s="39" t="s">
        <v>635</v>
      </c>
      <c r="D15" s="40" t="s">
        <v>636</v>
      </c>
      <c r="E15" s="40">
        <v>1127</v>
      </c>
      <c r="F15" s="69">
        <v>3000</v>
      </c>
      <c r="G15" s="45"/>
      <c r="H15" s="37"/>
      <c r="I15" s="47"/>
    </row>
    <row r="16" spans="1:9" ht="12.75">
      <c r="A16" s="37"/>
      <c r="B16" s="68">
        <v>42717</v>
      </c>
      <c r="C16" s="39" t="s">
        <v>635</v>
      </c>
      <c r="D16" s="40" t="s">
        <v>636</v>
      </c>
      <c r="E16" s="40">
        <v>1131</v>
      </c>
      <c r="F16" s="69">
        <v>3000</v>
      </c>
      <c r="G16" s="45"/>
      <c r="H16" s="37"/>
      <c r="I16" s="47"/>
    </row>
    <row r="17" spans="1:9" ht="12.75">
      <c r="A17" s="37"/>
      <c r="B17" s="68">
        <v>42747</v>
      </c>
      <c r="C17" s="39" t="s">
        <v>637</v>
      </c>
      <c r="D17" s="40" t="s">
        <v>636</v>
      </c>
      <c r="E17" s="40">
        <v>1136</v>
      </c>
      <c r="F17" s="69">
        <v>3000</v>
      </c>
      <c r="G17" s="45"/>
      <c r="H17" s="37"/>
      <c r="I17" s="47"/>
    </row>
    <row r="18" spans="1:9" ht="12.75">
      <c r="A18" s="37"/>
      <c r="B18" s="68">
        <v>42761</v>
      </c>
      <c r="C18" s="39" t="s">
        <v>635</v>
      </c>
      <c r="D18" s="40" t="s">
        <v>636</v>
      </c>
      <c r="E18" s="40">
        <v>1141</v>
      </c>
      <c r="F18" s="69">
        <v>3000</v>
      </c>
      <c r="G18" s="45"/>
      <c r="H18" s="37"/>
      <c r="I18" s="47"/>
    </row>
    <row r="19" spans="1:9" ht="12.75">
      <c r="A19" s="37"/>
      <c r="B19" s="68">
        <v>42780</v>
      </c>
      <c r="C19" s="39" t="s">
        <v>635</v>
      </c>
      <c r="D19" s="40" t="s">
        <v>636</v>
      </c>
      <c r="E19" s="40">
        <v>1145</v>
      </c>
      <c r="F19" s="69">
        <v>3000</v>
      </c>
      <c r="G19" s="45"/>
      <c r="H19" s="37"/>
      <c r="I19" s="47"/>
    </row>
    <row r="20" spans="1:9" ht="12.75">
      <c r="A20" s="37"/>
      <c r="B20" s="68">
        <v>42790</v>
      </c>
      <c r="C20" s="39" t="s">
        <v>635</v>
      </c>
      <c r="D20" s="40" t="s">
        <v>636</v>
      </c>
      <c r="E20" s="40">
        <v>1148</v>
      </c>
      <c r="F20" s="69">
        <v>3000</v>
      </c>
      <c r="G20" s="45"/>
      <c r="H20" s="37"/>
      <c r="I20" s="47"/>
    </row>
    <row r="21" spans="1:9" ht="12.75">
      <c r="A21" s="37"/>
      <c r="B21" s="68">
        <v>42807</v>
      </c>
      <c r="C21" s="39" t="s">
        <v>635</v>
      </c>
      <c r="D21" s="40" t="s">
        <v>636</v>
      </c>
      <c r="E21" s="40">
        <v>1153</v>
      </c>
      <c r="F21" s="69">
        <v>3000</v>
      </c>
      <c r="G21" s="45"/>
      <c r="H21" s="37"/>
      <c r="I21" s="47"/>
    </row>
    <row r="22" spans="1:9" ht="12.75">
      <c r="A22" s="37"/>
      <c r="B22" s="68">
        <v>42823</v>
      </c>
      <c r="C22" s="39" t="s">
        <v>635</v>
      </c>
      <c r="D22" s="40" t="s">
        <v>636</v>
      </c>
      <c r="E22" s="40">
        <v>1157</v>
      </c>
      <c r="F22" s="69">
        <v>3000</v>
      </c>
      <c r="G22" s="45"/>
      <c r="H22" s="37"/>
      <c r="I22" s="47"/>
    </row>
    <row r="23" spans="1:9" ht="12.75">
      <c r="A23" s="37"/>
      <c r="B23" s="68">
        <v>42842</v>
      </c>
      <c r="C23" s="39" t="s">
        <v>223</v>
      </c>
      <c r="D23" s="40" t="s">
        <v>636</v>
      </c>
      <c r="E23" s="40">
        <v>1159</v>
      </c>
      <c r="F23" s="69">
        <v>3000</v>
      </c>
      <c r="G23" s="45"/>
      <c r="H23" s="37"/>
      <c r="I23" s="47"/>
    </row>
    <row r="24" spans="1:9" ht="12.75">
      <c r="A24" s="37"/>
      <c r="B24" s="68">
        <v>42842</v>
      </c>
      <c r="C24" s="39" t="s">
        <v>222</v>
      </c>
      <c r="D24" s="40" t="s">
        <v>636</v>
      </c>
      <c r="E24" s="40">
        <v>1161</v>
      </c>
      <c r="F24" s="69">
        <v>3000</v>
      </c>
      <c r="G24" s="45"/>
      <c r="H24" s="37"/>
      <c r="I24" s="47"/>
    </row>
    <row r="25" spans="1:9" ht="12.75">
      <c r="A25" s="37"/>
      <c r="B25" s="68">
        <v>42851</v>
      </c>
      <c r="C25" s="39" t="s">
        <v>637</v>
      </c>
      <c r="D25" s="40" t="s">
        <v>636</v>
      </c>
      <c r="E25" s="40">
        <v>1162</v>
      </c>
      <c r="F25" s="69">
        <v>3000</v>
      </c>
      <c r="G25" s="45"/>
      <c r="H25" s="37"/>
      <c r="I25" s="47"/>
    </row>
    <row r="26" spans="1:9" ht="12.75">
      <c r="A26" s="37"/>
      <c r="B26" s="68">
        <v>42851</v>
      </c>
      <c r="C26" s="39" t="s">
        <v>222</v>
      </c>
      <c r="D26" s="40" t="s">
        <v>636</v>
      </c>
      <c r="E26" s="40">
        <v>1163</v>
      </c>
      <c r="F26" s="69">
        <v>3000</v>
      </c>
      <c r="G26" s="45"/>
      <c r="H26" s="37"/>
      <c r="I26" s="47"/>
    </row>
    <row r="27" spans="1:9" ht="12.75">
      <c r="A27" s="37"/>
      <c r="B27" s="68"/>
      <c r="C27" s="39"/>
      <c r="D27" s="40"/>
      <c r="E27" s="40"/>
      <c r="F27" s="69"/>
      <c r="G27" s="45"/>
      <c r="H27" s="37"/>
      <c r="I27" s="47"/>
    </row>
    <row r="28" spans="1:9" ht="12.75">
      <c r="A28" s="37"/>
      <c r="G28" s="45"/>
      <c r="H28" s="37"/>
      <c r="I28" s="47"/>
    </row>
    <row r="29" spans="1:9" ht="12.75">
      <c r="A29" s="37"/>
      <c r="B29" s="68"/>
      <c r="C29" s="39"/>
      <c r="D29" s="40"/>
      <c r="E29" s="40"/>
      <c r="F29" s="69"/>
      <c r="G29" s="70">
        <f>F30</f>
        <v>48000</v>
      </c>
      <c r="H29" s="70">
        <f>G29</f>
        <v>48000</v>
      </c>
      <c r="I29" s="47"/>
    </row>
    <row r="30" spans="1:9" ht="12.75">
      <c r="A30" s="37"/>
      <c r="E30" s="40"/>
      <c r="F30" s="71">
        <f>SUM(F11:F29)</f>
        <v>48000</v>
      </c>
      <c r="G30" s="70"/>
      <c r="H30" s="70"/>
      <c r="I30" s="47"/>
    </row>
    <row r="31" spans="1:9" ht="13.5" thickBot="1">
      <c r="A31" s="56" t="s">
        <v>629</v>
      </c>
      <c r="B31" s="38" t="s">
        <v>630</v>
      </c>
      <c r="C31" s="39"/>
      <c r="D31" s="40"/>
      <c r="E31" s="40"/>
      <c r="F31" s="39"/>
      <c r="G31" s="41"/>
      <c r="H31" s="57">
        <f>H7-H29</f>
        <v>244511.37</v>
      </c>
      <c r="I31" s="47"/>
    </row>
    <row r="32" spans="1:9" ht="13.5" thickTop="1">
      <c r="A32" s="56"/>
      <c r="B32" s="38"/>
      <c r="C32" s="39"/>
      <c r="D32" s="40"/>
      <c r="E32" s="40"/>
      <c r="F32" s="39"/>
      <c r="G32" s="41"/>
      <c r="H32" s="42"/>
      <c r="I32" s="47"/>
    </row>
    <row r="33" spans="1:9" ht="12.75">
      <c r="A33" s="56"/>
      <c r="B33" s="38"/>
      <c r="C33" s="39"/>
      <c r="D33" s="40"/>
      <c r="E33" s="40"/>
      <c r="F33" s="39"/>
      <c r="G33" s="41"/>
      <c r="H33" s="42"/>
      <c r="I33" s="47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47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CC"/>
  </sheetPr>
  <dimension ref="A1:G26"/>
  <sheetViews>
    <sheetView zoomScalePageLayoutView="0" workbookViewId="0" topLeftCell="A1">
      <selection activeCell="F24" sqref="F24"/>
    </sheetView>
  </sheetViews>
  <sheetFormatPr defaultColWidth="11.421875" defaultRowHeight="12.75"/>
  <cols>
    <col min="3" max="3" width="25.140625" style="0" bestFit="1" customWidth="1"/>
  </cols>
  <sheetData>
    <row r="1" spans="1:7" ht="12.75">
      <c r="A1" s="72"/>
      <c r="B1" s="52"/>
      <c r="C1" s="52"/>
      <c r="D1" s="52"/>
      <c r="E1" s="52"/>
      <c r="F1" s="52"/>
      <c r="G1" s="47"/>
    </row>
    <row r="2" spans="1:7" ht="12.75">
      <c r="A2" s="208" t="s">
        <v>550</v>
      </c>
      <c r="B2" s="208"/>
      <c r="C2" s="208"/>
      <c r="D2" s="208"/>
      <c r="E2" s="208"/>
      <c r="F2" s="208"/>
      <c r="G2" s="47"/>
    </row>
    <row r="3" spans="1:7" ht="12.75">
      <c r="A3" s="208" t="s">
        <v>638</v>
      </c>
      <c r="B3" s="208"/>
      <c r="C3" s="208"/>
      <c r="D3" s="208"/>
      <c r="E3" s="208"/>
      <c r="F3" s="208"/>
      <c r="G3" s="47"/>
    </row>
    <row r="4" spans="1:7" ht="12.75">
      <c r="A4" s="208" t="s">
        <v>632</v>
      </c>
      <c r="B4" s="208"/>
      <c r="C4" s="208"/>
      <c r="D4" s="208"/>
      <c r="E4" s="208"/>
      <c r="F4" s="208"/>
      <c r="G4" s="47"/>
    </row>
    <row r="5" spans="1:7" ht="12.75">
      <c r="A5" s="208" t="s">
        <v>639</v>
      </c>
      <c r="B5" s="208"/>
      <c r="C5" s="208"/>
      <c r="D5" s="208"/>
      <c r="E5" s="208"/>
      <c r="F5" s="208"/>
      <c r="G5" s="47"/>
    </row>
    <row r="6" spans="1:7" ht="12.75">
      <c r="A6" s="208" t="s">
        <v>55</v>
      </c>
      <c r="B6" s="208"/>
      <c r="C6" s="208"/>
      <c r="D6" s="208"/>
      <c r="E6" s="208"/>
      <c r="F6" s="208"/>
      <c r="G6" s="47"/>
    </row>
    <row r="7" spans="1:7" ht="12.75">
      <c r="A7" s="52"/>
      <c r="B7" s="52"/>
      <c r="C7" s="52"/>
      <c r="D7" s="52"/>
      <c r="E7" s="52"/>
      <c r="F7" s="52"/>
      <c r="G7" s="47"/>
    </row>
    <row r="8" spans="1:7" ht="12.75">
      <c r="A8" s="72"/>
      <c r="B8" s="52"/>
      <c r="C8" s="52"/>
      <c r="D8" s="52"/>
      <c r="E8" s="52"/>
      <c r="F8" s="52"/>
      <c r="G8" s="47"/>
    </row>
    <row r="9" spans="1:7" ht="12.75">
      <c r="A9" s="72"/>
      <c r="B9" s="38" t="s">
        <v>554</v>
      </c>
      <c r="C9" s="73"/>
      <c r="D9" s="73"/>
      <c r="E9" s="73"/>
      <c r="F9" s="41">
        <v>850634.1</v>
      </c>
      <c r="G9" s="47"/>
    </row>
    <row r="10" spans="1:7" ht="12.75">
      <c r="A10" s="72"/>
      <c r="B10" s="52"/>
      <c r="C10" s="52"/>
      <c r="D10" s="52"/>
      <c r="E10" s="52"/>
      <c r="F10" s="74"/>
      <c r="G10" s="47"/>
    </row>
    <row r="11" spans="1:7" ht="12.75">
      <c r="A11" s="72"/>
      <c r="B11" s="52"/>
      <c r="C11" s="52"/>
      <c r="D11" s="52"/>
      <c r="E11" s="52"/>
      <c r="F11" s="74"/>
      <c r="G11" s="47"/>
    </row>
    <row r="12" spans="1:7" ht="12.75">
      <c r="A12" s="75" t="s">
        <v>640</v>
      </c>
      <c r="B12" s="76" t="s">
        <v>641</v>
      </c>
      <c r="C12" s="76"/>
      <c r="D12" s="76"/>
      <c r="E12" s="76"/>
      <c r="F12" s="77"/>
      <c r="G12" s="47"/>
    </row>
    <row r="13" spans="1:7" ht="12.75">
      <c r="A13" s="72"/>
      <c r="B13" s="78">
        <v>42836</v>
      </c>
      <c r="C13" s="52" t="s">
        <v>642</v>
      </c>
      <c r="D13" s="52" t="s">
        <v>643</v>
      </c>
      <c r="E13" s="79">
        <v>15000</v>
      </c>
      <c r="F13" s="74">
        <v>15000</v>
      </c>
      <c r="G13" s="47"/>
    </row>
    <row r="14" spans="1:7" ht="12.75">
      <c r="A14" s="72"/>
      <c r="B14" s="52"/>
      <c r="C14" s="52"/>
      <c r="D14" s="52"/>
      <c r="E14" s="52"/>
      <c r="F14" s="74"/>
      <c r="G14" s="47"/>
    </row>
    <row r="15" spans="1:7" ht="12.75">
      <c r="A15" s="72"/>
      <c r="B15" s="52"/>
      <c r="C15" s="52"/>
      <c r="D15" s="52"/>
      <c r="E15" s="52"/>
      <c r="F15" s="74"/>
      <c r="G15" s="47"/>
    </row>
    <row r="16" spans="1:7" ht="12.75">
      <c r="A16" s="46" t="s">
        <v>640</v>
      </c>
      <c r="B16" s="80" t="s">
        <v>634</v>
      </c>
      <c r="C16" s="80"/>
      <c r="D16" s="73"/>
      <c r="E16" s="52"/>
      <c r="F16" s="74"/>
      <c r="G16" s="47"/>
    </row>
    <row r="17" spans="1:7" ht="12.75">
      <c r="A17" s="46"/>
      <c r="B17" s="73"/>
      <c r="C17" s="73"/>
      <c r="D17" s="73"/>
      <c r="E17" s="52"/>
      <c r="F17" s="74"/>
      <c r="G17" s="47"/>
    </row>
    <row r="18" spans="1:7" ht="12.75">
      <c r="A18" s="46"/>
      <c r="B18" s="81">
        <v>42649</v>
      </c>
      <c r="C18" s="73" t="s">
        <v>644</v>
      </c>
      <c r="D18" s="73" t="s">
        <v>645</v>
      </c>
      <c r="E18" s="79">
        <v>15000</v>
      </c>
      <c r="F18" s="79"/>
      <c r="G18" s="47"/>
    </row>
    <row r="19" spans="1:7" ht="12.75">
      <c r="A19" s="46"/>
      <c r="B19" s="82">
        <v>42852</v>
      </c>
      <c r="C19" s="47" t="s">
        <v>646</v>
      </c>
      <c r="D19" s="47" t="s">
        <v>647</v>
      </c>
      <c r="E19" s="79">
        <v>16000</v>
      </c>
      <c r="F19" s="74">
        <f>E18+E19</f>
        <v>31000</v>
      </c>
      <c r="G19" s="47"/>
    </row>
    <row r="20" spans="1:7" ht="12.75">
      <c r="A20" s="72"/>
      <c r="B20" s="52"/>
      <c r="C20" s="73"/>
      <c r="D20" s="52"/>
      <c r="E20" s="83">
        <f>SUM(E18:E18)</f>
        <v>15000</v>
      </c>
      <c r="F20" s="74"/>
      <c r="G20" s="47"/>
    </row>
    <row r="21" spans="1:7" ht="13.5" thickBot="1">
      <c r="A21" s="56" t="s">
        <v>648</v>
      </c>
      <c r="B21" s="38" t="s">
        <v>630</v>
      </c>
      <c r="C21" s="73"/>
      <c r="D21" s="73"/>
      <c r="E21" s="73"/>
      <c r="F21" s="84">
        <f>F9-F13-F19</f>
        <v>804634.1</v>
      </c>
      <c r="G21" s="47"/>
    </row>
    <row r="22" spans="1:7" ht="13.5" thickTop="1">
      <c r="A22" s="47"/>
      <c r="B22" s="47"/>
      <c r="C22" s="47"/>
      <c r="D22" s="47"/>
      <c r="E22" s="47"/>
      <c r="F22" s="41"/>
      <c r="G22" s="47"/>
    </row>
    <row r="23" spans="1:7" ht="12.75">
      <c r="A23" s="47"/>
      <c r="B23" s="47"/>
      <c r="C23" s="47"/>
      <c r="D23" s="47"/>
      <c r="E23" s="47"/>
      <c r="F23" s="85"/>
      <c r="G23" s="47"/>
    </row>
    <row r="24" spans="1:7" ht="12.75">
      <c r="A24" s="47"/>
      <c r="B24" s="47"/>
      <c r="C24" s="47"/>
      <c r="D24" s="47"/>
      <c r="E24" s="47"/>
      <c r="F24" s="85"/>
      <c r="G24" s="47"/>
    </row>
    <row r="25" spans="1:7" ht="12.75">
      <c r="A25" s="47"/>
      <c r="B25" s="47"/>
      <c r="C25" s="47"/>
      <c r="D25" s="47"/>
      <c r="E25" s="47"/>
      <c r="F25" s="85"/>
      <c r="G25" s="47"/>
    </row>
    <row r="26" spans="1:7" ht="12.75">
      <c r="A26" s="47"/>
      <c r="B26" s="47"/>
      <c r="C26" s="47"/>
      <c r="D26" s="47"/>
      <c r="E26" s="47"/>
      <c r="F26" s="47"/>
      <c r="G26" s="47"/>
    </row>
  </sheetData>
  <sheetProtection/>
  <mergeCells count="5"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CC"/>
  </sheetPr>
  <dimension ref="A1:H23"/>
  <sheetViews>
    <sheetView zoomScalePageLayoutView="0" workbookViewId="0" topLeftCell="A1">
      <selection activeCell="G23" sqref="G23"/>
    </sheetView>
  </sheetViews>
  <sheetFormatPr defaultColWidth="11.421875" defaultRowHeight="12.75"/>
  <sheetData>
    <row r="1" spans="1:8" ht="12.75">
      <c r="A1" s="208" t="s">
        <v>550</v>
      </c>
      <c r="B1" s="208"/>
      <c r="C1" s="208"/>
      <c r="D1" s="208"/>
      <c r="E1" s="208"/>
      <c r="F1" s="208"/>
      <c r="G1" s="208"/>
      <c r="H1" s="63"/>
    </row>
    <row r="2" spans="1:8" ht="12.75">
      <c r="A2" s="208" t="s">
        <v>649</v>
      </c>
      <c r="B2" s="208"/>
      <c r="C2" s="208"/>
      <c r="D2" s="208"/>
      <c r="E2" s="208"/>
      <c r="F2" s="208"/>
      <c r="G2" s="208"/>
      <c r="H2" s="63"/>
    </row>
    <row r="3" spans="1:8" ht="12.75">
      <c r="A3" s="208" t="s">
        <v>552</v>
      </c>
      <c r="B3" s="208"/>
      <c r="C3" s="208"/>
      <c r="D3" s="208"/>
      <c r="E3" s="208"/>
      <c r="F3" s="208"/>
      <c r="G3" s="208"/>
      <c r="H3" s="63"/>
    </row>
    <row r="4" spans="1:8" ht="12.75">
      <c r="A4" s="208" t="s">
        <v>650</v>
      </c>
      <c r="B4" s="208"/>
      <c r="C4" s="208"/>
      <c r="D4" s="208"/>
      <c r="E4" s="208"/>
      <c r="F4" s="208"/>
      <c r="G4" s="208"/>
      <c r="H4" s="63"/>
    </row>
    <row r="5" spans="1:8" ht="12.75">
      <c r="A5" s="208" t="s">
        <v>651</v>
      </c>
      <c r="B5" s="208"/>
      <c r="C5" s="208"/>
      <c r="D5" s="208"/>
      <c r="E5" s="208"/>
      <c r="F5" s="208"/>
      <c r="G5" s="208"/>
      <c r="H5" s="63"/>
    </row>
    <row r="6" spans="1:8" ht="12.75">
      <c r="A6" s="37"/>
      <c r="B6" s="66"/>
      <c r="C6" s="66"/>
      <c r="D6" s="67"/>
      <c r="E6" s="37"/>
      <c r="F6" s="37"/>
      <c r="G6" s="37"/>
      <c r="H6" s="63"/>
    </row>
    <row r="7" spans="1:8" ht="12.75">
      <c r="A7" s="37"/>
      <c r="B7" s="38" t="s">
        <v>554</v>
      </c>
      <c r="C7" s="39"/>
      <c r="D7" s="40"/>
      <c r="E7" s="41"/>
      <c r="F7" s="41"/>
      <c r="G7" s="42">
        <v>57614.49</v>
      </c>
      <c r="H7" s="65"/>
    </row>
    <row r="8" spans="1:8" ht="12.75">
      <c r="A8" s="37"/>
      <c r="B8" s="37" t="s">
        <v>2</v>
      </c>
      <c r="C8" s="37"/>
      <c r="D8" s="43"/>
      <c r="E8" s="45"/>
      <c r="F8" s="45"/>
      <c r="G8" s="39"/>
      <c r="H8" s="63"/>
    </row>
    <row r="9" spans="1:8" ht="12.75">
      <c r="A9" s="46"/>
      <c r="B9" s="39"/>
      <c r="C9" s="37"/>
      <c r="D9" s="43"/>
      <c r="E9" s="45"/>
      <c r="F9" s="45"/>
      <c r="G9" s="37"/>
      <c r="H9" s="63"/>
    </row>
    <row r="10" spans="1:8" ht="12.75">
      <c r="A10" s="46"/>
      <c r="B10" s="39"/>
      <c r="C10" s="39"/>
      <c r="D10" s="40"/>
      <c r="E10" s="39"/>
      <c r="F10" s="45"/>
      <c r="G10" s="37"/>
      <c r="H10" s="63"/>
    </row>
    <row r="11" spans="1:8" ht="12.75">
      <c r="A11" s="46" t="s">
        <v>555</v>
      </c>
      <c r="B11" s="39" t="s">
        <v>634</v>
      </c>
      <c r="C11" s="39"/>
      <c r="D11" s="40"/>
      <c r="E11" s="39"/>
      <c r="F11" s="45"/>
      <c r="G11" s="37"/>
      <c r="H11" s="63"/>
    </row>
    <row r="12" spans="1:8" ht="12.75">
      <c r="A12" s="37"/>
      <c r="B12" s="37" t="s">
        <v>556</v>
      </c>
      <c r="C12" s="37"/>
      <c r="D12" s="43"/>
      <c r="E12" s="37"/>
      <c r="F12" s="45"/>
      <c r="G12" s="37"/>
      <c r="H12" s="63"/>
    </row>
    <row r="13" spans="1:8" ht="12.75">
      <c r="A13" s="37"/>
      <c r="B13" s="37"/>
      <c r="C13" s="37"/>
      <c r="D13" s="43"/>
      <c r="E13" s="37"/>
      <c r="F13" s="45"/>
      <c r="G13" s="37"/>
      <c r="H13" s="63"/>
    </row>
    <row r="14" spans="1:8" ht="12.75">
      <c r="A14" s="37"/>
      <c r="B14" s="68"/>
      <c r="C14" s="43"/>
      <c r="D14" s="43"/>
      <c r="E14" s="69"/>
      <c r="F14" s="45"/>
      <c r="G14" s="37"/>
      <c r="H14" s="63"/>
    </row>
    <row r="15" spans="1:8" ht="12.75">
      <c r="A15" s="37"/>
      <c r="B15" s="68"/>
      <c r="C15" s="37"/>
      <c r="D15" s="43"/>
      <c r="E15" s="86"/>
      <c r="F15" s="45"/>
      <c r="G15" s="45"/>
      <c r="H15" s="63"/>
    </row>
    <row r="16" spans="1:8" ht="12.75">
      <c r="A16" s="37"/>
      <c r="B16" s="68"/>
      <c r="C16" s="68"/>
      <c r="D16" s="43"/>
      <c r="E16" s="87"/>
      <c r="F16" s="45"/>
      <c r="G16" s="37"/>
      <c r="H16" s="63"/>
    </row>
    <row r="17" spans="1:8" ht="12.75">
      <c r="A17" s="37"/>
      <c r="B17" s="68"/>
      <c r="C17" s="39"/>
      <c r="D17" s="40"/>
      <c r="E17" s="69"/>
      <c r="F17" s="45"/>
      <c r="G17" s="37"/>
      <c r="H17" s="63"/>
    </row>
    <row r="18" spans="1:8" ht="12.75">
      <c r="A18" s="37"/>
      <c r="B18" s="68"/>
      <c r="C18" s="39"/>
      <c r="D18" s="40"/>
      <c r="E18" s="69"/>
      <c r="F18" s="45"/>
      <c r="G18" s="45"/>
      <c r="H18" s="63"/>
    </row>
    <row r="19" spans="1:8" ht="12.75">
      <c r="A19" s="37"/>
      <c r="B19" s="68"/>
      <c r="C19" s="43"/>
      <c r="D19" s="39"/>
      <c r="E19" s="51"/>
      <c r="F19" s="88"/>
      <c r="G19" s="88"/>
      <c r="H19" s="63"/>
    </row>
    <row r="20" spans="1:8" ht="13.5" thickBot="1">
      <c r="A20" s="56" t="s">
        <v>629</v>
      </c>
      <c r="B20" s="38" t="s">
        <v>630</v>
      </c>
      <c r="C20" s="39"/>
      <c r="D20" s="40"/>
      <c r="E20" s="41"/>
      <c r="F20" s="41"/>
      <c r="G20" s="57">
        <f>G7-G15</f>
        <v>57614.49</v>
      </c>
      <c r="H20" s="63"/>
    </row>
    <row r="21" spans="1:8" ht="13.5" thickTop="1">
      <c r="A21" s="56"/>
      <c r="B21" s="89"/>
      <c r="C21" s="39"/>
      <c r="D21" s="40"/>
      <c r="E21" s="41"/>
      <c r="F21" s="41"/>
      <c r="G21" s="42"/>
      <c r="H21" s="63"/>
    </row>
    <row r="22" spans="1:8" ht="12.75">
      <c r="A22" s="37"/>
      <c r="B22" s="39"/>
      <c r="C22" s="38"/>
      <c r="D22" s="90"/>
      <c r="E22" s="38"/>
      <c r="F22" s="39"/>
      <c r="G22" s="91"/>
      <c r="H22" s="63"/>
    </row>
    <row r="23" spans="1:8" ht="12.75">
      <c r="A23" s="63"/>
      <c r="B23" s="63"/>
      <c r="C23" s="63"/>
      <c r="D23" s="63"/>
      <c r="E23" s="63"/>
      <c r="F23" s="63"/>
      <c r="G23" s="63"/>
      <c r="H23" s="63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CC"/>
  </sheetPr>
  <dimension ref="A1:G93"/>
  <sheetViews>
    <sheetView zoomScalePageLayoutView="0" workbookViewId="0" topLeftCell="A1">
      <selection activeCell="D10" sqref="D10"/>
    </sheetView>
  </sheetViews>
  <sheetFormatPr defaultColWidth="11.421875" defaultRowHeight="12.75"/>
  <cols>
    <col min="3" max="3" width="25.28125" style="0" bestFit="1" customWidth="1"/>
  </cols>
  <sheetData>
    <row r="1" spans="1:7" ht="12.75">
      <c r="A1" s="208" t="s">
        <v>550</v>
      </c>
      <c r="B1" s="208"/>
      <c r="C1" s="208"/>
      <c r="D1" s="208"/>
      <c r="E1" s="208"/>
      <c r="F1" s="208"/>
      <c r="G1" s="208"/>
    </row>
    <row r="2" spans="1:7" ht="12.75">
      <c r="A2" s="208" t="s">
        <v>652</v>
      </c>
      <c r="B2" s="208"/>
      <c r="C2" s="208"/>
      <c r="D2" s="208"/>
      <c r="E2" s="208"/>
      <c r="F2" s="208"/>
      <c r="G2" s="208"/>
    </row>
    <row r="3" spans="1:7" ht="12.75">
      <c r="A3" s="208" t="s">
        <v>552</v>
      </c>
      <c r="B3" s="208"/>
      <c r="C3" s="208"/>
      <c r="D3" s="208"/>
      <c r="E3" s="208"/>
      <c r="F3" s="208"/>
      <c r="G3" s="208"/>
    </row>
    <row r="4" spans="1:7" ht="12.75">
      <c r="A4" s="208" t="s">
        <v>653</v>
      </c>
      <c r="B4" s="208"/>
      <c r="C4" s="208"/>
      <c r="D4" s="208"/>
      <c r="E4" s="208"/>
      <c r="F4" s="208"/>
      <c r="G4" s="208"/>
    </row>
    <row r="5" spans="1:7" ht="12.75">
      <c r="A5" s="208" t="s">
        <v>55</v>
      </c>
      <c r="B5" s="208"/>
      <c r="C5" s="208"/>
      <c r="D5" s="208"/>
      <c r="E5" s="208"/>
      <c r="F5" s="208"/>
      <c r="G5" s="208"/>
    </row>
    <row r="6" spans="1:7" ht="12.75">
      <c r="A6" s="37"/>
      <c r="B6" s="38"/>
      <c r="C6" s="38"/>
      <c r="D6" s="90"/>
      <c r="E6" s="39"/>
      <c r="F6" s="37"/>
      <c r="G6" s="37"/>
    </row>
    <row r="7" spans="1:7" ht="12.75">
      <c r="A7" s="37"/>
      <c r="B7" s="38" t="s">
        <v>554</v>
      </c>
      <c r="C7" s="39"/>
      <c r="D7" s="40"/>
      <c r="E7" s="41"/>
      <c r="F7" s="41"/>
      <c r="G7" s="42">
        <v>484536.52</v>
      </c>
    </row>
    <row r="8" spans="1:7" ht="12.75">
      <c r="A8" s="37"/>
      <c r="B8" s="39" t="s">
        <v>2</v>
      </c>
      <c r="C8" s="39"/>
      <c r="D8" s="40"/>
      <c r="E8" s="44"/>
      <c r="F8" s="45"/>
      <c r="G8" s="37"/>
    </row>
    <row r="9" spans="1:7" ht="12.75">
      <c r="A9" s="46" t="s">
        <v>555</v>
      </c>
      <c r="B9" s="39" t="s">
        <v>634</v>
      </c>
      <c r="C9" s="39"/>
      <c r="D9" s="40"/>
      <c r="E9" s="39"/>
      <c r="F9" s="45"/>
      <c r="G9" s="37"/>
    </row>
    <row r="10" spans="1:7" ht="12.75">
      <c r="A10" s="37"/>
      <c r="B10" s="39" t="s">
        <v>556</v>
      </c>
      <c r="C10" s="39"/>
      <c r="D10" s="40"/>
      <c r="E10" s="39"/>
      <c r="F10" s="45"/>
      <c r="G10" s="37"/>
    </row>
    <row r="11" spans="1:7" ht="12.75">
      <c r="A11" s="37"/>
      <c r="B11" s="39"/>
      <c r="C11" s="39"/>
      <c r="D11" s="40"/>
      <c r="E11" s="39"/>
      <c r="F11" s="45"/>
      <c r="G11" s="37"/>
    </row>
    <row r="12" spans="1:7" ht="12.75">
      <c r="A12" s="37"/>
      <c r="B12" s="39"/>
      <c r="C12" s="40"/>
      <c r="D12" s="40"/>
      <c r="E12" s="69"/>
      <c r="F12" s="45"/>
      <c r="G12" s="37"/>
    </row>
    <row r="13" spans="1:7" ht="12.75">
      <c r="A13" s="37"/>
      <c r="B13" s="92">
        <v>41548</v>
      </c>
      <c r="C13" s="40" t="s">
        <v>654</v>
      </c>
      <c r="D13" s="40">
        <v>21</v>
      </c>
      <c r="E13" s="69">
        <v>344</v>
      </c>
      <c r="F13" s="45"/>
      <c r="G13" s="70"/>
    </row>
    <row r="14" spans="1:7" ht="12.75">
      <c r="A14" s="37"/>
      <c r="B14" s="92">
        <v>41548</v>
      </c>
      <c r="C14" s="40" t="s">
        <v>655</v>
      </c>
      <c r="D14" s="40">
        <v>22</v>
      </c>
      <c r="E14" s="69">
        <v>344</v>
      </c>
      <c r="F14" s="45"/>
      <c r="G14" s="37"/>
    </row>
    <row r="15" spans="1:7" ht="12.75">
      <c r="A15" s="37"/>
      <c r="B15" s="93">
        <v>41730</v>
      </c>
      <c r="C15" s="40" t="s">
        <v>656</v>
      </c>
      <c r="D15" s="40">
        <v>276</v>
      </c>
      <c r="E15" s="69">
        <v>2000</v>
      </c>
      <c r="F15" s="45"/>
      <c r="G15" s="37"/>
    </row>
    <row r="16" spans="1:7" ht="12.75">
      <c r="A16" s="37"/>
      <c r="B16" s="92">
        <v>42128</v>
      </c>
      <c r="C16" s="40" t="s">
        <v>657</v>
      </c>
      <c r="D16" s="40">
        <v>798</v>
      </c>
      <c r="E16" s="69">
        <v>2000</v>
      </c>
      <c r="F16" s="45"/>
      <c r="G16" s="37"/>
    </row>
    <row r="17" spans="1:7" ht="12.75">
      <c r="A17" s="37"/>
      <c r="B17" s="92">
        <v>42174</v>
      </c>
      <c r="C17" s="40" t="s">
        <v>658</v>
      </c>
      <c r="D17" s="40">
        <v>886</v>
      </c>
      <c r="E17" s="69">
        <v>4000</v>
      </c>
      <c r="F17" s="45"/>
      <c r="G17" s="37"/>
    </row>
    <row r="18" spans="1:7" ht="12.75">
      <c r="A18" s="37"/>
      <c r="B18" s="92">
        <v>42248</v>
      </c>
      <c r="C18" s="40" t="s">
        <v>659</v>
      </c>
      <c r="D18" s="40">
        <v>945</v>
      </c>
      <c r="E18" s="69">
        <v>1000</v>
      </c>
      <c r="F18" s="45"/>
      <c r="G18" s="37"/>
    </row>
    <row r="19" spans="1:7" ht="12.75">
      <c r="A19" s="37"/>
      <c r="B19" s="92">
        <v>42311</v>
      </c>
      <c r="C19" s="40" t="s">
        <v>660</v>
      </c>
      <c r="D19" s="40">
        <v>1091</v>
      </c>
      <c r="E19" s="69">
        <v>500</v>
      </c>
      <c r="F19" s="45"/>
      <c r="G19" s="37"/>
    </row>
    <row r="20" spans="1:7" ht="12.75">
      <c r="A20" s="37"/>
      <c r="B20" s="92">
        <v>42340</v>
      </c>
      <c r="C20" s="40" t="s">
        <v>661</v>
      </c>
      <c r="D20" s="40">
        <v>1181</v>
      </c>
      <c r="E20" s="69">
        <v>750</v>
      </c>
      <c r="F20" s="45"/>
      <c r="G20" s="37"/>
    </row>
    <row r="21" spans="1:7" ht="12.75">
      <c r="A21" s="37"/>
      <c r="B21" s="92">
        <v>42340</v>
      </c>
      <c r="C21" s="40" t="s">
        <v>662</v>
      </c>
      <c r="D21" s="40">
        <v>1195</v>
      </c>
      <c r="E21" s="69">
        <v>500</v>
      </c>
      <c r="F21" s="45"/>
      <c r="G21" s="37"/>
    </row>
    <row r="22" spans="1:7" ht="12.75">
      <c r="A22" s="37"/>
      <c r="B22" s="92">
        <v>42340</v>
      </c>
      <c r="C22" s="40" t="s">
        <v>663</v>
      </c>
      <c r="D22" s="40">
        <v>1188</v>
      </c>
      <c r="E22" s="69">
        <v>500</v>
      </c>
      <c r="F22" s="45"/>
      <c r="G22" s="37"/>
    </row>
    <row r="23" spans="1:7" ht="12.75">
      <c r="A23" s="37"/>
      <c r="B23" s="92">
        <v>42585</v>
      </c>
      <c r="C23" s="40" t="s">
        <v>664</v>
      </c>
      <c r="D23" s="40">
        <v>1540</v>
      </c>
      <c r="E23" s="69">
        <v>4000</v>
      </c>
      <c r="F23" s="45"/>
      <c r="G23" s="37"/>
    </row>
    <row r="24" spans="1:7" ht="12.75">
      <c r="A24" s="37"/>
      <c r="B24" s="92">
        <v>42614</v>
      </c>
      <c r="C24" s="40" t="s">
        <v>665</v>
      </c>
      <c r="D24" s="40">
        <v>1636</v>
      </c>
      <c r="E24" s="69">
        <v>2000</v>
      </c>
      <c r="F24" s="45"/>
      <c r="G24" s="37"/>
    </row>
    <row r="25" spans="1:7" ht="12.75">
      <c r="A25" s="37"/>
      <c r="B25" s="92">
        <v>42649</v>
      </c>
      <c r="C25" s="40" t="s">
        <v>666</v>
      </c>
      <c r="D25" s="40">
        <v>1689</v>
      </c>
      <c r="E25" s="69">
        <v>500</v>
      </c>
      <c r="F25" s="45"/>
      <c r="G25" s="37"/>
    </row>
    <row r="26" spans="1:7" ht="12.75">
      <c r="A26" s="37"/>
      <c r="B26" s="92">
        <v>42650</v>
      </c>
      <c r="C26" s="40" t="s">
        <v>667</v>
      </c>
      <c r="D26" s="40">
        <v>1725</v>
      </c>
      <c r="E26" s="69">
        <v>600</v>
      </c>
      <c r="F26" s="45"/>
      <c r="G26" s="37"/>
    </row>
    <row r="27" spans="1:7" ht="12.75">
      <c r="A27" s="37"/>
      <c r="B27" s="92">
        <v>42674</v>
      </c>
      <c r="C27" s="40" t="s">
        <v>668</v>
      </c>
      <c r="D27" s="40">
        <v>1742</v>
      </c>
      <c r="E27" s="69">
        <v>1192.6</v>
      </c>
      <c r="F27" s="45"/>
      <c r="G27" s="37"/>
    </row>
    <row r="28" spans="1:7" ht="12.75">
      <c r="A28" s="37"/>
      <c r="B28" s="92">
        <v>42677</v>
      </c>
      <c r="C28" s="40" t="s">
        <v>669</v>
      </c>
      <c r="D28" s="40">
        <v>1765</v>
      </c>
      <c r="E28" s="69">
        <v>357.78</v>
      </c>
      <c r="F28" s="45"/>
      <c r="G28" s="37"/>
    </row>
    <row r="29" spans="1:7" ht="12.75">
      <c r="A29" s="37"/>
      <c r="B29" s="92">
        <v>42677</v>
      </c>
      <c r="C29" s="40" t="s">
        <v>670</v>
      </c>
      <c r="D29" s="40">
        <v>1797</v>
      </c>
      <c r="E29" s="69">
        <v>357.78</v>
      </c>
      <c r="F29" s="45"/>
      <c r="G29" s="37"/>
    </row>
    <row r="30" spans="1:7" ht="12.75">
      <c r="A30" s="37"/>
      <c r="B30" s="92">
        <v>42705</v>
      </c>
      <c r="C30" s="40" t="s">
        <v>671</v>
      </c>
      <c r="D30" s="40">
        <v>1828</v>
      </c>
      <c r="E30" s="69">
        <v>1000</v>
      </c>
      <c r="F30" s="45"/>
      <c r="G30" s="37"/>
    </row>
    <row r="31" spans="1:7" ht="12.75">
      <c r="A31" s="37"/>
      <c r="B31" s="92">
        <v>42705</v>
      </c>
      <c r="C31" s="40" t="s">
        <v>672</v>
      </c>
      <c r="D31" s="40">
        <v>1847</v>
      </c>
      <c r="E31" s="69">
        <v>4000</v>
      </c>
      <c r="F31" s="45"/>
      <c r="G31" s="37"/>
    </row>
    <row r="32" spans="1:7" ht="12.75">
      <c r="A32" s="37"/>
      <c r="B32" s="92">
        <v>42705</v>
      </c>
      <c r="C32" s="40" t="s">
        <v>673</v>
      </c>
      <c r="D32" s="40">
        <v>1858</v>
      </c>
      <c r="E32" s="69">
        <v>2000</v>
      </c>
      <c r="F32" s="45"/>
      <c r="G32" s="37"/>
    </row>
    <row r="33" spans="1:7" ht="12.75">
      <c r="A33" s="37"/>
      <c r="B33" s="92">
        <v>42403</v>
      </c>
      <c r="C33" s="40" t="s">
        <v>674</v>
      </c>
      <c r="D33" s="40">
        <v>1892</v>
      </c>
      <c r="E33" s="69">
        <v>600</v>
      </c>
      <c r="F33" s="45"/>
      <c r="G33" s="37"/>
    </row>
    <row r="34" spans="1:7" ht="12.75">
      <c r="A34" s="37"/>
      <c r="B34" s="92">
        <v>42403</v>
      </c>
      <c r="C34" s="40" t="s">
        <v>675</v>
      </c>
      <c r="D34" s="40">
        <v>1893</v>
      </c>
      <c r="E34" s="69">
        <v>600</v>
      </c>
      <c r="F34" s="45"/>
      <c r="G34" s="37"/>
    </row>
    <row r="35" spans="1:7" ht="12.75">
      <c r="A35" s="37"/>
      <c r="B35" s="92">
        <v>42403</v>
      </c>
      <c r="C35" s="40" t="s">
        <v>676</v>
      </c>
      <c r="D35" s="40">
        <v>1895</v>
      </c>
      <c r="E35" s="69">
        <v>600</v>
      </c>
      <c r="F35" s="45"/>
      <c r="G35" s="37"/>
    </row>
    <row r="36" spans="1:7" ht="12.75">
      <c r="A36" s="37"/>
      <c r="B36" s="92">
        <v>42403</v>
      </c>
      <c r="C36" s="40" t="s">
        <v>677</v>
      </c>
      <c r="D36" s="40">
        <v>1898</v>
      </c>
      <c r="E36" s="69">
        <v>2800</v>
      </c>
      <c r="F36" s="45"/>
      <c r="G36" s="37"/>
    </row>
    <row r="37" spans="1:7" ht="12.75">
      <c r="A37" s="37"/>
      <c r="B37" s="92">
        <v>42403</v>
      </c>
      <c r="C37" s="40" t="s">
        <v>678</v>
      </c>
      <c r="D37" s="40">
        <v>1899</v>
      </c>
      <c r="E37" s="69">
        <v>2800</v>
      </c>
      <c r="F37" s="45"/>
      <c r="G37" s="37"/>
    </row>
    <row r="38" spans="1:7" ht="12.75">
      <c r="A38" s="37"/>
      <c r="B38" s="92">
        <v>42796</v>
      </c>
      <c r="C38" s="40" t="s">
        <v>679</v>
      </c>
      <c r="D38" s="40">
        <v>1905</v>
      </c>
      <c r="E38" s="69">
        <v>2400</v>
      </c>
      <c r="F38" s="45"/>
      <c r="G38" s="37"/>
    </row>
    <row r="39" spans="1:7" ht="12.75">
      <c r="A39" s="37"/>
      <c r="B39" s="92">
        <v>42796</v>
      </c>
      <c r="C39" s="40" t="s">
        <v>680</v>
      </c>
      <c r="D39" s="40">
        <v>1906</v>
      </c>
      <c r="E39" s="69">
        <v>4000</v>
      </c>
      <c r="F39" s="45"/>
      <c r="G39" s="37"/>
    </row>
    <row r="40" spans="1:7" ht="12.75">
      <c r="A40" s="37"/>
      <c r="B40" s="92">
        <v>42796</v>
      </c>
      <c r="C40" s="40" t="s">
        <v>681</v>
      </c>
      <c r="D40" s="40">
        <v>1907</v>
      </c>
      <c r="E40" s="69">
        <v>4000</v>
      </c>
      <c r="F40" s="45"/>
      <c r="G40" s="37"/>
    </row>
    <row r="41" spans="1:7" ht="12.75">
      <c r="A41" s="37"/>
      <c r="B41" s="92">
        <v>42796</v>
      </c>
      <c r="C41" s="40" t="s">
        <v>682</v>
      </c>
      <c r="D41" s="40">
        <v>1908</v>
      </c>
      <c r="E41" s="69">
        <v>4000</v>
      </c>
      <c r="F41" s="45"/>
      <c r="G41" s="37"/>
    </row>
    <row r="42" spans="1:7" ht="12.75">
      <c r="A42" s="37"/>
      <c r="B42" s="92">
        <v>42796</v>
      </c>
      <c r="C42" s="40" t="s">
        <v>683</v>
      </c>
      <c r="D42" s="40">
        <v>1909</v>
      </c>
      <c r="E42" s="69">
        <v>4000</v>
      </c>
      <c r="F42" s="45"/>
      <c r="G42" s="37"/>
    </row>
    <row r="43" spans="1:7" ht="12.75">
      <c r="A43" s="37"/>
      <c r="B43" s="92">
        <v>42796</v>
      </c>
      <c r="C43" s="40" t="s">
        <v>684</v>
      </c>
      <c r="D43" s="40">
        <v>1910</v>
      </c>
      <c r="E43" s="69">
        <v>4000</v>
      </c>
      <c r="F43" s="45"/>
      <c r="G43" s="37"/>
    </row>
    <row r="44" spans="1:7" ht="12.75">
      <c r="A44" s="37"/>
      <c r="B44" s="92">
        <v>42796</v>
      </c>
      <c r="C44" s="40" t="s">
        <v>685</v>
      </c>
      <c r="D44" s="40">
        <v>1911</v>
      </c>
      <c r="E44" s="69">
        <v>2000</v>
      </c>
      <c r="F44" s="45"/>
      <c r="G44" s="37"/>
    </row>
    <row r="45" spans="1:7" ht="12.75">
      <c r="A45" s="37"/>
      <c r="B45" s="92">
        <v>42796</v>
      </c>
      <c r="C45" s="40" t="s">
        <v>686</v>
      </c>
      <c r="D45" s="40">
        <v>1912</v>
      </c>
      <c r="E45" s="69">
        <v>4000</v>
      </c>
      <c r="F45" s="45"/>
      <c r="G45" s="37"/>
    </row>
    <row r="46" spans="1:7" ht="12.75">
      <c r="A46" s="37"/>
      <c r="B46" s="92">
        <v>42796</v>
      </c>
      <c r="C46" s="40" t="s">
        <v>687</v>
      </c>
      <c r="D46" s="40">
        <v>1913</v>
      </c>
      <c r="E46" s="69">
        <v>4000</v>
      </c>
      <c r="F46" s="45"/>
      <c r="G46" s="37"/>
    </row>
    <row r="47" spans="1:7" ht="12.75">
      <c r="A47" s="37"/>
      <c r="B47" s="92">
        <v>42796</v>
      </c>
      <c r="C47" s="40" t="s">
        <v>688</v>
      </c>
      <c r="D47" s="40">
        <v>1914</v>
      </c>
      <c r="E47" s="69">
        <v>4000</v>
      </c>
      <c r="F47" s="45"/>
      <c r="G47" s="37"/>
    </row>
    <row r="48" spans="1:7" ht="12.75">
      <c r="A48" s="37"/>
      <c r="B48" s="92">
        <v>42796</v>
      </c>
      <c r="C48" s="40" t="s">
        <v>689</v>
      </c>
      <c r="D48" s="40">
        <v>1915</v>
      </c>
      <c r="E48" s="69">
        <v>4000</v>
      </c>
      <c r="F48" s="45"/>
      <c r="G48" s="37"/>
    </row>
    <row r="49" spans="1:7" ht="12.75">
      <c r="A49" s="37"/>
      <c r="B49" s="92">
        <v>42796</v>
      </c>
      <c r="C49" s="40" t="s">
        <v>690</v>
      </c>
      <c r="D49" s="40">
        <v>1916</v>
      </c>
      <c r="E49" s="69">
        <v>4000</v>
      </c>
      <c r="F49" s="45"/>
      <c r="G49" s="37"/>
    </row>
    <row r="50" spans="1:7" ht="12.75">
      <c r="A50" s="37"/>
      <c r="B50" s="92">
        <v>42796</v>
      </c>
      <c r="C50" s="40" t="s">
        <v>691</v>
      </c>
      <c r="D50" s="40">
        <v>1917</v>
      </c>
      <c r="E50" s="69">
        <v>4000</v>
      </c>
      <c r="F50" s="45"/>
      <c r="G50" s="37"/>
    </row>
    <row r="51" spans="1:7" ht="12.75">
      <c r="A51" s="37"/>
      <c r="B51" s="92">
        <v>42796</v>
      </c>
      <c r="C51" s="40" t="s">
        <v>692</v>
      </c>
      <c r="D51" s="40">
        <v>1918</v>
      </c>
      <c r="E51" s="69">
        <v>4000</v>
      </c>
      <c r="F51" s="45"/>
      <c r="G51" s="37"/>
    </row>
    <row r="52" spans="1:7" ht="12.75">
      <c r="A52" s="37"/>
      <c r="B52" s="92">
        <v>42796</v>
      </c>
      <c r="C52" s="40" t="s">
        <v>693</v>
      </c>
      <c r="D52" s="40">
        <v>1919</v>
      </c>
      <c r="E52" s="69">
        <v>4000</v>
      </c>
      <c r="F52" s="45"/>
      <c r="G52" s="37"/>
    </row>
    <row r="53" spans="1:7" ht="12.75">
      <c r="A53" s="37"/>
      <c r="B53" s="92">
        <v>42796</v>
      </c>
      <c r="C53" s="40" t="s">
        <v>694</v>
      </c>
      <c r="D53" s="40">
        <v>1920</v>
      </c>
      <c r="E53" s="69">
        <v>4000</v>
      </c>
      <c r="F53" s="45"/>
      <c r="G53" s="37"/>
    </row>
    <row r="54" spans="1:7" ht="12.75">
      <c r="A54" s="37"/>
      <c r="B54" s="92">
        <v>42796</v>
      </c>
      <c r="C54" s="40" t="s">
        <v>695</v>
      </c>
      <c r="D54" s="40">
        <v>1921</v>
      </c>
      <c r="E54" s="69">
        <v>3900</v>
      </c>
      <c r="F54" s="45"/>
      <c r="G54" s="37"/>
    </row>
    <row r="55" spans="1:7" ht="12.75">
      <c r="A55" s="37"/>
      <c r="B55" s="92">
        <v>42796</v>
      </c>
      <c r="C55" s="40" t="s">
        <v>696</v>
      </c>
      <c r="D55" s="40">
        <v>1922</v>
      </c>
      <c r="E55" s="69">
        <v>3900</v>
      </c>
      <c r="F55" s="45"/>
      <c r="G55" s="37"/>
    </row>
    <row r="56" spans="1:7" ht="12.75">
      <c r="A56" s="37"/>
      <c r="B56" s="92">
        <v>42796</v>
      </c>
      <c r="C56" s="40" t="s">
        <v>697</v>
      </c>
      <c r="D56" s="40">
        <v>1923</v>
      </c>
      <c r="E56" s="69">
        <v>3900</v>
      </c>
      <c r="F56" s="45"/>
      <c r="G56" s="37"/>
    </row>
    <row r="57" spans="1:7" ht="12.75">
      <c r="A57" s="37"/>
      <c r="B57" s="92">
        <v>42796</v>
      </c>
      <c r="C57" s="40" t="s">
        <v>698</v>
      </c>
      <c r="D57" s="40">
        <v>1924</v>
      </c>
      <c r="E57" s="69">
        <v>3900</v>
      </c>
      <c r="F57" s="45"/>
      <c r="G57" s="37"/>
    </row>
    <row r="58" spans="1:7" ht="12.75">
      <c r="A58" s="37"/>
      <c r="B58" s="92">
        <v>42796</v>
      </c>
      <c r="C58" s="40" t="s">
        <v>699</v>
      </c>
      <c r="D58" s="40">
        <v>1925</v>
      </c>
      <c r="E58" s="69">
        <v>3900</v>
      </c>
      <c r="F58" s="45"/>
      <c r="G58" s="37"/>
    </row>
    <row r="59" spans="1:7" ht="12.75">
      <c r="A59" s="37"/>
      <c r="B59" s="92">
        <v>42796</v>
      </c>
      <c r="C59" s="40" t="s">
        <v>700</v>
      </c>
      <c r="D59" s="40">
        <v>1926</v>
      </c>
      <c r="E59" s="69">
        <v>4000</v>
      </c>
      <c r="F59" s="45"/>
      <c r="G59" s="37"/>
    </row>
    <row r="60" spans="1:7" ht="12.75">
      <c r="A60" s="37"/>
      <c r="B60" s="92">
        <v>42796</v>
      </c>
      <c r="C60" s="40" t="s">
        <v>701</v>
      </c>
      <c r="D60" s="40">
        <v>1927</v>
      </c>
      <c r="E60" s="69">
        <v>4000</v>
      </c>
      <c r="F60" s="45"/>
      <c r="G60" s="37"/>
    </row>
    <row r="61" spans="1:7" ht="12.75">
      <c r="A61" s="37"/>
      <c r="B61" s="92">
        <v>42796</v>
      </c>
      <c r="C61" s="40" t="s">
        <v>702</v>
      </c>
      <c r="D61" s="40">
        <v>1928</v>
      </c>
      <c r="E61" s="69">
        <v>4000</v>
      </c>
      <c r="F61" s="45"/>
      <c r="G61" s="37"/>
    </row>
    <row r="62" spans="1:7" ht="12.75">
      <c r="A62" s="37"/>
      <c r="B62" s="92">
        <v>42796</v>
      </c>
      <c r="C62" s="40" t="s">
        <v>703</v>
      </c>
      <c r="D62" s="40">
        <v>1929</v>
      </c>
      <c r="E62" s="69">
        <v>4000</v>
      </c>
      <c r="F62" s="45"/>
      <c r="G62" s="37"/>
    </row>
    <row r="63" spans="1:7" ht="12.75">
      <c r="A63" s="37"/>
      <c r="B63" s="92">
        <v>42796</v>
      </c>
      <c r="C63" s="40" t="s">
        <v>658</v>
      </c>
      <c r="D63" s="40">
        <v>1930</v>
      </c>
      <c r="E63" s="69">
        <v>4000</v>
      </c>
      <c r="F63" s="45"/>
      <c r="G63" s="37"/>
    </row>
    <row r="64" spans="1:7" ht="12.75">
      <c r="A64" s="37"/>
      <c r="B64" s="92">
        <v>42796</v>
      </c>
      <c r="C64" s="40" t="s">
        <v>704</v>
      </c>
      <c r="D64" s="40">
        <v>1931</v>
      </c>
      <c r="E64" s="69">
        <v>4000</v>
      </c>
      <c r="F64" s="45"/>
      <c r="G64" s="37"/>
    </row>
    <row r="65" spans="1:7" ht="12.75">
      <c r="A65" s="37"/>
      <c r="B65" s="92">
        <v>42796</v>
      </c>
      <c r="C65" s="40" t="s">
        <v>705</v>
      </c>
      <c r="D65" s="40">
        <v>1932</v>
      </c>
      <c r="E65" s="69">
        <v>4000</v>
      </c>
      <c r="F65" s="45"/>
      <c r="G65" s="37"/>
    </row>
    <row r="66" spans="1:7" ht="12.75">
      <c r="A66" s="37"/>
      <c r="B66" s="92">
        <v>42796</v>
      </c>
      <c r="C66" s="40" t="s">
        <v>706</v>
      </c>
      <c r="D66" s="40">
        <v>1933</v>
      </c>
      <c r="E66" s="69">
        <v>4000</v>
      </c>
      <c r="F66" s="45"/>
      <c r="G66" s="37"/>
    </row>
    <row r="67" spans="1:7" ht="12.75">
      <c r="A67" s="37"/>
      <c r="B67" s="92">
        <v>42796</v>
      </c>
      <c r="C67" s="40" t="s">
        <v>707</v>
      </c>
      <c r="D67" s="40">
        <v>1934</v>
      </c>
      <c r="E67" s="69">
        <v>4000</v>
      </c>
      <c r="F67" s="45"/>
      <c r="G67" s="37"/>
    </row>
    <row r="68" spans="1:7" ht="12.75">
      <c r="A68" s="37"/>
      <c r="B68" s="92">
        <v>42796</v>
      </c>
      <c r="C68" s="40" t="s">
        <v>708</v>
      </c>
      <c r="D68" s="40">
        <v>1935</v>
      </c>
      <c r="E68" s="69">
        <v>4000</v>
      </c>
      <c r="F68" s="45"/>
      <c r="G68" s="37"/>
    </row>
    <row r="69" spans="1:7" ht="12.75">
      <c r="A69" s="37"/>
      <c r="B69" s="92">
        <v>42796</v>
      </c>
      <c r="C69" s="40" t="s">
        <v>709</v>
      </c>
      <c r="D69" s="40">
        <v>1936</v>
      </c>
      <c r="E69" s="69">
        <v>4000</v>
      </c>
      <c r="F69" s="45"/>
      <c r="G69" s="37"/>
    </row>
    <row r="70" spans="1:7" ht="12.75">
      <c r="A70" s="37"/>
      <c r="B70" s="92">
        <v>42796</v>
      </c>
      <c r="C70" s="40" t="s">
        <v>710</v>
      </c>
      <c r="D70" s="40">
        <v>1938</v>
      </c>
      <c r="E70" s="69">
        <v>4000</v>
      </c>
      <c r="F70" s="45"/>
      <c r="G70" s="37"/>
    </row>
    <row r="71" spans="1:7" ht="12.75">
      <c r="A71" s="37"/>
      <c r="B71" s="92">
        <v>42796</v>
      </c>
      <c r="C71" s="40" t="s">
        <v>711</v>
      </c>
      <c r="D71" s="40">
        <v>1939</v>
      </c>
      <c r="E71" s="69">
        <v>4000</v>
      </c>
      <c r="F71" s="45"/>
      <c r="G71" s="37"/>
    </row>
    <row r="72" spans="1:7" ht="12.75">
      <c r="A72" s="37"/>
      <c r="B72" s="92">
        <v>42796</v>
      </c>
      <c r="C72" s="40" t="s">
        <v>712</v>
      </c>
      <c r="D72" s="40">
        <v>1940</v>
      </c>
      <c r="E72" s="69">
        <v>4000</v>
      </c>
      <c r="F72" s="45"/>
      <c r="G72" s="37"/>
    </row>
    <row r="73" spans="1:7" ht="12.75">
      <c r="A73" s="37"/>
      <c r="B73" s="92">
        <v>42796</v>
      </c>
      <c r="C73" s="40" t="s">
        <v>713</v>
      </c>
      <c r="D73" s="40">
        <v>1941</v>
      </c>
      <c r="E73" s="69">
        <v>2045.12</v>
      </c>
      <c r="F73" s="45"/>
      <c r="G73" s="37"/>
    </row>
    <row r="74" spans="1:7" ht="12.75">
      <c r="A74" s="37"/>
      <c r="B74" s="92">
        <v>42796</v>
      </c>
      <c r="C74" s="40" t="s">
        <v>714</v>
      </c>
      <c r="D74" s="40">
        <v>1942</v>
      </c>
      <c r="E74" s="69">
        <v>4000</v>
      </c>
      <c r="F74" s="45"/>
      <c r="G74" s="37"/>
    </row>
    <row r="75" spans="1:7" ht="12.75">
      <c r="A75" s="37"/>
      <c r="B75" s="92">
        <v>42796</v>
      </c>
      <c r="C75" s="40" t="s">
        <v>715</v>
      </c>
      <c r="D75" s="40">
        <v>1946</v>
      </c>
      <c r="E75" s="69">
        <v>750</v>
      </c>
      <c r="F75" s="45"/>
      <c r="G75" s="37"/>
    </row>
    <row r="76" spans="1:7" ht="12.75">
      <c r="A76" s="37"/>
      <c r="B76" s="92">
        <v>42796</v>
      </c>
      <c r="C76" s="40" t="s">
        <v>712</v>
      </c>
      <c r="D76" s="40">
        <v>1948</v>
      </c>
      <c r="E76" s="69">
        <v>750</v>
      </c>
      <c r="F76" s="45"/>
      <c r="G76" s="37"/>
    </row>
    <row r="77" spans="1:7" ht="12.75">
      <c r="A77" s="37"/>
      <c r="B77" s="92">
        <v>42796</v>
      </c>
      <c r="C77" s="40" t="s">
        <v>716</v>
      </c>
      <c r="D77" s="40">
        <v>1956</v>
      </c>
      <c r="E77" s="69">
        <v>2000</v>
      </c>
      <c r="F77" s="45"/>
      <c r="G77" s="37"/>
    </row>
    <row r="78" spans="1:7" ht="12.75">
      <c r="A78" s="37"/>
      <c r="B78" s="92">
        <v>42796</v>
      </c>
      <c r="C78" s="40" t="s">
        <v>717</v>
      </c>
      <c r="D78" s="40">
        <v>1958</v>
      </c>
      <c r="E78" s="69">
        <v>2000</v>
      </c>
      <c r="F78" s="45"/>
      <c r="G78" s="37"/>
    </row>
    <row r="79" spans="1:7" ht="12.75">
      <c r="A79" s="37"/>
      <c r="B79" s="92">
        <v>42796</v>
      </c>
      <c r="C79" s="40" t="s">
        <v>713</v>
      </c>
      <c r="D79" s="40">
        <v>1960</v>
      </c>
      <c r="E79" s="69">
        <v>4000</v>
      </c>
      <c r="F79" s="45"/>
      <c r="G79" s="37"/>
    </row>
    <row r="80" spans="1:7" ht="12.75">
      <c r="A80" s="37"/>
      <c r="B80" s="92">
        <v>42830</v>
      </c>
      <c r="C80" s="40" t="s">
        <v>718</v>
      </c>
      <c r="D80" s="40">
        <v>1978</v>
      </c>
      <c r="E80" s="69">
        <v>500</v>
      </c>
      <c r="F80" s="45"/>
      <c r="G80" s="37"/>
    </row>
    <row r="81" spans="1:7" ht="12.75">
      <c r="A81" s="37"/>
      <c r="B81" s="92">
        <v>42830</v>
      </c>
      <c r="C81" s="40" t="s">
        <v>719</v>
      </c>
      <c r="D81" s="40">
        <v>1980</v>
      </c>
      <c r="E81" s="69">
        <v>2000</v>
      </c>
      <c r="F81" s="45"/>
      <c r="G81" s="37"/>
    </row>
    <row r="82" spans="1:7" ht="12.75">
      <c r="A82" s="37"/>
      <c r="B82" s="92">
        <v>42830</v>
      </c>
      <c r="C82" s="40" t="s">
        <v>720</v>
      </c>
      <c r="D82" s="40">
        <v>1981</v>
      </c>
      <c r="E82" s="69">
        <v>2000</v>
      </c>
      <c r="F82" s="45"/>
      <c r="G82" s="37"/>
    </row>
    <row r="83" spans="1:7" ht="12.75">
      <c r="A83" s="37"/>
      <c r="B83" s="92">
        <v>42830</v>
      </c>
      <c r="C83" s="40" t="s">
        <v>721</v>
      </c>
      <c r="D83" s="40">
        <v>1982</v>
      </c>
      <c r="E83" s="69">
        <v>1000</v>
      </c>
      <c r="F83" s="45"/>
      <c r="G83" s="37"/>
    </row>
    <row r="84" spans="1:7" ht="12.75">
      <c r="A84" s="37"/>
      <c r="B84" s="92">
        <v>42830</v>
      </c>
      <c r="C84" s="40" t="s">
        <v>722</v>
      </c>
      <c r="D84" s="40">
        <v>1983</v>
      </c>
      <c r="E84" s="69">
        <v>1000</v>
      </c>
      <c r="F84" s="45"/>
      <c r="G84" s="37"/>
    </row>
    <row r="85" spans="1:7" ht="12.75">
      <c r="A85" s="37"/>
      <c r="B85" s="92">
        <v>42830</v>
      </c>
      <c r="C85" s="40" t="s">
        <v>723</v>
      </c>
      <c r="D85" s="40">
        <v>1986</v>
      </c>
      <c r="E85" s="69">
        <v>500</v>
      </c>
      <c r="F85" s="45"/>
      <c r="G85" s="37"/>
    </row>
    <row r="86" spans="1:7" ht="12.75">
      <c r="A86" s="37"/>
      <c r="B86" s="92">
        <v>42830</v>
      </c>
      <c r="C86" s="40" t="s">
        <v>724</v>
      </c>
      <c r="D86" s="40">
        <v>1991</v>
      </c>
      <c r="E86" s="69">
        <v>500</v>
      </c>
      <c r="F86" s="45"/>
      <c r="G86" s="37"/>
    </row>
    <row r="87" spans="1:7" ht="12.75">
      <c r="A87" s="37"/>
      <c r="B87" s="92">
        <v>42844</v>
      </c>
      <c r="C87" s="40" t="s">
        <v>691</v>
      </c>
      <c r="D87" s="40">
        <v>1997</v>
      </c>
      <c r="E87" s="69">
        <v>2000</v>
      </c>
      <c r="F87" s="45"/>
      <c r="G87" s="37"/>
    </row>
    <row r="88" spans="1:7" ht="12.75">
      <c r="A88" s="37"/>
      <c r="B88" s="92">
        <v>42850</v>
      </c>
      <c r="C88" s="40" t="s">
        <v>685</v>
      </c>
      <c r="D88" s="40">
        <v>1998</v>
      </c>
      <c r="E88" s="69">
        <v>2000</v>
      </c>
      <c r="F88" s="45"/>
      <c r="G88" s="37"/>
    </row>
    <row r="89" spans="1:7" ht="12.75">
      <c r="A89" s="37"/>
      <c r="B89" s="92"/>
      <c r="C89" s="40"/>
      <c r="D89" s="40"/>
      <c r="E89" s="69">
        <f>SUM(E13:E88)</f>
        <v>198291.28</v>
      </c>
      <c r="F89" s="45">
        <f>E89</f>
        <v>198291.28</v>
      </c>
      <c r="G89" s="45">
        <f>E89</f>
        <v>198291.28</v>
      </c>
    </row>
    <row r="90" spans="1:7" ht="12.75">
      <c r="A90" s="37"/>
      <c r="B90" s="92"/>
      <c r="C90" s="40"/>
      <c r="D90" s="94"/>
      <c r="E90" s="71">
        <v>192391.28</v>
      </c>
      <c r="F90" s="95"/>
      <c r="G90" s="95"/>
    </row>
    <row r="91" spans="1:7" ht="13.5" thickBot="1">
      <c r="A91" s="56" t="s">
        <v>629</v>
      </c>
      <c r="B91" s="38" t="s">
        <v>630</v>
      </c>
      <c r="C91" s="39"/>
      <c r="D91" s="38"/>
      <c r="E91" s="41"/>
      <c r="F91" s="41"/>
      <c r="G91" s="57">
        <f>G7-G89</f>
        <v>286245.24</v>
      </c>
    </row>
    <row r="92" ht="13.5" thickTop="1"/>
    <row r="93" ht="12.75">
      <c r="G93" s="96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28125" style="0" customWidth="1"/>
    <col min="2" max="2" width="12.00390625" style="0" bestFit="1" customWidth="1"/>
    <col min="3" max="3" width="2.7109375" style="0" customWidth="1"/>
    <col min="4" max="4" width="26.8515625" style="0" bestFit="1" customWidth="1"/>
    <col min="5" max="5" width="12.00390625" style="0" bestFit="1" customWidth="1"/>
  </cols>
  <sheetData>
    <row r="1" spans="1:9" ht="12.75">
      <c r="A1" s="19" t="s">
        <v>0</v>
      </c>
      <c r="B1" s="1"/>
      <c r="D1" s="1"/>
      <c r="E1" s="3"/>
      <c r="F1" s="1"/>
      <c r="G1" s="1"/>
      <c r="H1" s="1"/>
      <c r="I1" s="1"/>
    </row>
    <row r="2" spans="1:9" ht="12.75">
      <c r="A2" s="345" t="s">
        <v>835</v>
      </c>
      <c r="B2" s="1"/>
      <c r="C2" s="1"/>
      <c r="D2" s="1"/>
      <c r="E2" s="3"/>
      <c r="F2" s="1"/>
      <c r="G2" s="1"/>
      <c r="H2" s="1"/>
      <c r="I2" s="1"/>
    </row>
    <row r="3" spans="1:9" ht="12.75">
      <c r="A3" s="17" t="s">
        <v>64</v>
      </c>
      <c r="B3" s="4"/>
      <c r="C3" s="4"/>
      <c r="D3" s="4"/>
      <c r="E3" s="4"/>
      <c r="F3" s="1"/>
      <c r="G3" s="1"/>
      <c r="H3" s="1"/>
      <c r="I3" s="1"/>
    </row>
    <row r="4" spans="1:9" ht="12.75">
      <c r="A4" s="4"/>
      <c r="B4" s="4"/>
      <c r="C4" s="4"/>
      <c r="D4" s="4"/>
      <c r="E4" s="4"/>
      <c r="F4" s="1"/>
      <c r="G4" s="1"/>
      <c r="H4" s="1"/>
      <c r="I4" s="1"/>
    </row>
    <row r="5" spans="1:9" ht="12.75">
      <c r="A5" s="5" t="s">
        <v>1</v>
      </c>
      <c r="B5" s="6" t="s">
        <v>2</v>
      </c>
      <c r="C5" s="3" t="s">
        <v>3</v>
      </c>
      <c r="D5" s="5" t="s">
        <v>4</v>
      </c>
      <c r="E5" s="6" t="s">
        <v>2</v>
      </c>
      <c r="F5" s="1"/>
      <c r="G5" s="1"/>
      <c r="H5" s="1"/>
      <c r="I5" s="1"/>
    </row>
    <row r="6" spans="1:9" ht="12.75">
      <c r="A6" s="6" t="s">
        <v>2</v>
      </c>
      <c r="B6" s="6" t="s">
        <v>2</v>
      </c>
      <c r="C6" s="6" t="s">
        <v>2</v>
      </c>
      <c r="D6" s="6" t="s">
        <v>2</v>
      </c>
      <c r="E6" s="6" t="s">
        <v>2</v>
      </c>
      <c r="F6" s="1"/>
      <c r="G6" s="1"/>
      <c r="H6" s="1"/>
      <c r="I6" s="1"/>
    </row>
    <row r="7" spans="1:9" ht="12.75">
      <c r="A7" s="18" t="s">
        <v>5</v>
      </c>
      <c r="B7" s="19" t="s">
        <v>2</v>
      </c>
      <c r="C7" s="19" t="s">
        <v>2</v>
      </c>
      <c r="D7" s="18" t="s">
        <v>6</v>
      </c>
      <c r="E7" s="6" t="s">
        <v>2</v>
      </c>
      <c r="F7" s="1"/>
      <c r="G7" s="1"/>
      <c r="H7" s="1"/>
      <c r="I7" s="1"/>
    </row>
    <row r="8" spans="1:9" ht="12.75">
      <c r="A8" s="19" t="s">
        <v>2</v>
      </c>
      <c r="B8" s="19" t="s">
        <v>2</v>
      </c>
      <c r="C8" s="20" t="s">
        <v>3</v>
      </c>
      <c r="D8" s="19" t="s">
        <v>2</v>
      </c>
      <c r="E8" s="6" t="s">
        <v>2</v>
      </c>
      <c r="F8" s="1"/>
      <c r="G8" s="1"/>
      <c r="H8" s="1"/>
      <c r="I8" s="1"/>
    </row>
    <row r="9" spans="1:9" ht="12.75">
      <c r="A9" s="18" t="s">
        <v>7</v>
      </c>
      <c r="B9" s="19" t="s">
        <v>2</v>
      </c>
      <c r="C9" s="19" t="s">
        <v>2</v>
      </c>
      <c r="D9" s="18" t="s">
        <v>7</v>
      </c>
      <c r="E9" s="6" t="s">
        <v>2</v>
      </c>
      <c r="F9" s="1"/>
      <c r="G9" s="1"/>
      <c r="H9" s="1"/>
      <c r="I9" s="1"/>
    </row>
    <row r="10" spans="1:9" ht="12.75">
      <c r="A10" s="6" t="s">
        <v>2</v>
      </c>
      <c r="B10" s="6" t="s">
        <v>2</v>
      </c>
      <c r="C10" s="3" t="s">
        <v>3</v>
      </c>
      <c r="D10" s="6" t="s">
        <v>2</v>
      </c>
      <c r="E10" s="6" t="s">
        <v>2</v>
      </c>
      <c r="F10" s="1"/>
      <c r="G10" s="1"/>
      <c r="H10" s="1"/>
      <c r="I10" s="1"/>
    </row>
    <row r="11" spans="1:9" ht="12.75">
      <c r="A11" s="6" t="s">
        <v>8</v>
      </c>
      <c r="B11" s="280">
        <v>6000</v>
      </c>
      <c r="C11" s="6" t="s">
        <v>2</v>
      </c>
      <c r="D11" s="6" t="s">
        <v>9</v>
      </c>
      <c r="E11" s="280">
        <v>661473.86</v>
      </c>
      <c r="F11" s="1"/>
      <c r="G11" s="1"/>
      <c r="H11" s="1"/>
      <c r="I11" s="1"/>
    </row>
    <row r="12" spans="1:9" ht="12.75">
      <c r="A12" s="6" t="s">
        <v>10</v>
      </c>
      <c r="B12" s="3">
        <v>2541689.54</v>
      </c>
      <c r="C12" s="6" t="s">
        <v>2</v>
      </c>
      <c r="D12" s="6" t="s">
        <v>11</v>
      </c>
      <c r="E12" s="3">
        <v>415091.42</v>
      </c>
      <c r="F12" s="1"/>
      <c r="G12" s="1"/>
      <c r="H12" s="1"/>
      <c r="I12" s="1"/>
    </row>
    <row r="13" spans="1:9" ht="12.75">
      <c r="A13" s="6" t="s">
        <v>12</v>
      </c>
      <c r="B13" s="3">
        <v>7136904.87</v>
      </c>
      <c r="C13" s="6" t="s">
        <v>2</v>
      </c>
      <c r="D13" s="6" t="s">
        <v>2</v>
      </c>
      <c r="E13" s="6" t="s">
        <v>2</v>
      </c>
      <c r="F13" s="1"/>
      <c r="G13" s="1"/>
      <c r="H13" s="1"/>
      <c r="I13" s="1"/>
    </row>
    <row r="14" spans="1:9" ht="12.75">
      <c r="A14" s="6" t="s">
        <v>63</v>
      </c>
      <c r="B14" s="3">
        <v>2351440.13</v>
      </c>
      <c r="C14" s="6" t="s">
        <v>2</v>
      </c>
      <c r="D14" s="18" t="s">
        <v>14</v>
      </c>
      <c r="E14" s="281">
        <v>1076565.28</v>
      </c>
      <c r="F14" s="1"/>
      <c r="G14" s="1"/>
      <c r="H14" s="1"/>
      <c r="I14" s="1"/>
    </row>
    <row r="15" spans="1:9" ht="12.75">
      <c r="A15" s="6" t="s">
        <v>15</v>
      </c>
      <c r="B15" s="3">
        <v>767896.46</v>
      </c>
      <c r="C15" s="6" t="s">
        <v>2</v>
      </c>
      <c r="D15" s="19" t="s">
        <v>2</v>
      </c>
      <c r="E15" s="19" t="s">
        <v>2</v>
      </c>
      <c r="F15" s="1"/>
      <c r="G15" s="1"/>
      <c r="H15" s="1"/>
      <c r="I15" s="1"/>
    </row>
    <row r="16" spans="1:9" ht="12.75">
      <c r="A16" s="6" t="s">
        <v>16</v>
      </c>
      <c r="B16" s="3">
        <v>452765</v>
      </c>
      <c r="C16" s="6" t="s">
        <v>2</v>
      </c>
      <c r="D16" s="18" t="s">
        <v>17</v>
      </c>
      <c r="E16" s="19" t="s">
        <v>2</v>
      </c>
      <c r="F16" s="1"/>
      <c r="G16" s="1"/>
      <c r="H16" s="1"/>
      <c r="I16" s="1"/>
    </row>
    <row r="17" spans="1:9" ht="12.75">
      <c r="A17" s="6" t="s">
        <v>18</v>
      </c>
      <c r="B17" s="3">
        <v>18140.4</v>
      </c>
      <c r="C17" s="6" t="s">
        <v>2</v>
      </c>
      <c r="D17" s="6" t="s">
        <v>2</v>
      </c>
      <c r="E17" s="6" t="s">
        <v>2</v>
      </c>
      <c r="F17" s="1"/>
      <c r="G17" s="1"/>
      <c r="H17" s="1"/>
      <c r="I17" s="1"/>
    </row>
    <row r="18" spans="1:9" ht="12.75">
      <c r="A18" s="6" t="s">
        <v>61</v>
      </c>
      <c r="B18" s="8">
        <v>-659400.13</v>
      </c>
      <c r="C18" s="6" t="s">
        <v>2</v>
      </c>
      <c r="D18" s="6" t="s">
        <v>57</v>
      </c>
      <c r="E18" s="280">
        <v>45278.56</v>
      </c>
      <c r="F18" s="1"/>
      <c r="G18" s="1"/>
      <c r="H18" s="1"/>
      <c r="I18" s="1"/>
    </row>
    <row r="19" spans="1:9" ht="12.75">
      <c r="A19" s="6" t="s">
        <v>66</v>
      </c>
      <c r="B19" s="8">
        <v>-513235.18</v>
      </c>
      <c r="C19" s="6" t="s">
        <v>2</v>
      </c>
      <c r="D19" s="6" t="s">
        <v>2</v>
      </c>
      <c r="E19" s="6" t="s">
        <v>2</v>
      </c>
      <c r="F19" s="1"/>
      <c r="G19" s="1"/>
      <c r="H19" s="1"/>
      <c r="I19" s="1"/>
    </row>
    <row r="20" spans="1:9" ht="12.75">
      <c r="A20" s="6" t="s">
        <v>2</v>
      </c>
      <c r="B20" s="6" t="s">
        <v>2</v>
      </c>
      <c r="C20" s="3" t="s">
        <v>3</v>
      </c>
      <c r="D20" s="18" t="s">
        <v>22</v>
      </c>
      <c r="E20" s="281">
        <v>45278.56</v>
      </c>
      <c r="F20" s="1"/>
      <c r="G20" s="1"/>
      <c r="H20" s="1"/>
      <c r="I20" s="1"/>
    </row>
    <row r="21" spans="1:9" ht="12.75">
      <c r="A21" s="18" t="s">
        <v>14</v>
      </c>
      <c r="B21" s="281">
        <v>12102201.09</v>
      </c>
      <c r="C21" s="3" t="s">
        <v>3</v>
      </c>
      <c r="D21" s="19" t="s">
        <v>2</v>
      </c>
      <c r="E21" s="19" t="s">
        <v>2</v>
      </c>
      <c r="F21" s="1"/>
      <c r="G21" s="1"/>
      <c r="H21" s="1"/>
      <c r="I21" s="1"/>
    </row>
    <row r="22" spans="1:9" ht="12.75">
      <c r="A22" s="19" t="s">
        <v>2</v>
      </c>
      <c r="B22" s="19" t="s">
        <v>2</v>
      </c>
      <c r="C22" s="3" t="s">
        <v>3</v>
      </c>
      <c r="D22" s="19" t="s">
        <v>2</v>
      </c>
      <c r="E22" s="19" t="s">
        <v>2</v>
      </c>
      <c r="F22" s="1"/>
      <c r="G22" s="1"/>
      <c r="H22" s="1"/>
      <c r="I22" s="1"/>
    </row>
    <row r="23" spans="1:9" ht="12.75">
      <c r="A23" s="18" t="s">
        <v>23</v>
      </c>
      <c r="B23" s="19" t="s">
        <v>2</v>
      </c>
      <c r="C23" s="6" t="s">
        <v>2</v>
      </c>
      <c r="D23" s="18" t="s">
        <v>24</v>
      </c>
      <c r="E23" s="281">
        <v>1121843.84</v>
      </c>
      <c r="F23" s="1"/>
      <c r="G23" s="1"/>
      <c r="H23" s="1"/>
      <c r="I23" s="1"/>
    </row>
    <row r="24" spans="1:9" ht="12.75">
      <c r="A24" s="6" t="s">
        <v>2</v>
      </c>
      <c r="B24" s="6" t="s">
        <v>2</v>
      </c>
      <c r="C24" s="3" t="s">
        <v>3</v>
      </c>
      <c r="D24" s="19" t="s">
        <v>2</v>
      </c>
      <c r="E24" s="19" t="s">
        <v>2</v>
      </c>
      <c r="F24" s="1"/>
      <c r="G24" s="1"/>
      <c r="H24" s="1"/>
      <c r="I24" s="1"/>
    </row>
    <row r="25" spans="1:9" ht="12.75">
      <c r="A25" s="6" t="s">
        <v>25</v>
      </c>
      <c r="B25" s="280">
        <v>1113203.96</v>
      </c>
      <c r="C25" s="6" t="s">
        <v>2</v>
      </c>
      <c r="D25" s="6" t="s">
        <v>2</v>
      </c>
      <c r="E25" s="6" t="s">
        <v>2</v>
      </c>
      <c r="F25" s="1"/>
      <c r="G25" s="1"/>
      <c r="H25" s="1"/>
      <c r="I25" s="1"/>
    </row>
    <row r="26" spans="1:9" ht="12.75">
      <c r="A26" s="6" t="s">
        <v>26</v>
      </c>
      <c r="B26" s="3">
        <v>298045.01</v>
      </c>
      <c r="C26" s="6" t="s">
        <v>2</v>
      </c>
      <c r="D26" s="5" t="s">
        <v>27</v>
      </c>
      <c r="E26" s="281">
        <v>1121843.84</v>
      </c>
      <c r="F26" s="1"/>
      <c r="G26" s="1"/>
      <c r="H26" s="1"/>
      <c r="I26" s="1"/>
    </row>
    <row r="27" spans="1:9" ht="12.75">
      <c r="A27" s="6" t="s">
        <v>28</v>
      </c>
      <c r="B27" s="3">
        <v>263298.71</v>
      </c>
      <c r="C27" s="6" t="s">
        <v>2</v>
      </c>
      <c r="D27" s="6" t="s">
        <v>2</v>
      </c>
      <c r="E27" s="6" t="s">
        <v>2</v>
      </c>
      <c r="F27" s="1"/>
      <c r="G27" s="1"/>
      <c r="H27" s="1"/>
      <c r="I27" s="1"/>
    </row>
    <row r="28" spans="1:9" ht="12.75">
      <c r="A28" s="6" t="s">
        <v>29</v>
      </c>
      <c r="B28" s="3">
        <v>1802.72</v>
      </c>
      <c r="C28" s="6" t="s">
        <v>2</v>
      </c>
      <c r="D28" s="5" t="s">
        <v>30</v>
      </c>
      <c r="E28" s="6" t="s">
        <v>2</v>
      </c>
      <c r="F28" s="1"/>
      <c r="G28" s="1"/>
      <c r="H28" s="1"/>
      <c r="I28" s="1"/>
    </row>
    <row r="29" spans="1:9" ht="12.75">
      <c r="A29" s="6" t="s">
        <v>31</v>
      </c>
      <c r="B29" s="3">
        <v>1173158</v>
      </c>
      <c r="C29" s="6" t="s">
        <v>2</v>
      </c>
      <c r="D29" s="6" t="s">
        <v>2</v>
      </c>
      <c r="E29" s="6" t="s">
        <v>2</v>
      </c>
      <c r="F29" s="1"/>
      <c r="G29" s="1"/>
      <c r="H29" s="1"/>
      <c r="I29" s="1"/>
    </row>
    <row r="30" spans="1:9" ht="12.75">
      <c r="A30" s="6" t="s">
        <v>32</v>
      </c>
      <c r="B30" s="3">
        <v>17708657.87</v>
      </c>
      <c r="C30" s="6" t="s">
        <v>2</v>
      </c>
      <c r="D30" s="18" t="s">
        <v>33</v>
      </c>
      <c r="E30" s="6" t="s">
        <v>2</v>
      </c>
      <c r="F30" s="1"/>
      <c r="G30" s="1"/>
      <c r="H30" s="1"/>
      <c r="I30" s="1"/>
    </row>
    <row r="31" spans="1:9" ht="12.75">
      <c r="A31" s="6" t="s">
        <v>34</v>
      </c>
      <c r="B31" s="3">
        <v>645000</v>
      </c>
      <c r="C31" s="6" t="s">
        <v>2</v>
      </c>
      <c r="D31" s="6" t="s">
        <v>2</v>
      </c>
      <c r="E31" s="6" t="s">
        <v>2</v>
      </c>
      <c r="F31" s="1"/>
      <c r="G31" s="1"/>
      <c r="H31" s="1"/>
      <c r="I31" s="1"/>
    </row>
    <row r="32" spans="1:9" ht="12.75">
      <c r="A32" s="6" t="s">
        <v>35</v>
      </c>
      <c r="B32" s="3">
        <v>443695</v>
      </c>
      <c r="C32" s="6" t="s">
        <v>2</v>
      </c>
      <c r="D32" s="6" t="s">
        <v>36</v>
      </c>
      <c r="E32" s="280">
        <v>10446445.45</v>
      </c>
      <c r="F32" s="1"/>
      <c r="G32" s="1"/>
      <c r="H32" s="1"/>
      <c r="I32" s="1"/>
    </row>
    <row r="33" spans="1:9" ht="12.75">
      <c r="A33" s="6" t="s">
        <v>60</v>
      </c>
      <c r="B33" s="8">
        <v>-808657</v>
      </c>
      <c r="C33" s="6" t="s">
        <v>2</v>
      </c>
      <c r="D33" s="6" t="s">
        <v>38</v>
      </c>
      <c r="E33" s="3">
        <v>3757988.99</v>
      </c>
      <c r="F33" s="1"/>
      <c r="G33" s="1"/>
      <c r="H33" s="1"/>
      <c r="I33" s="1"/>
    </row>
    <row r="34" spans="1:9" ht="12.75">
      <c r="A34" s="6" t="s">
        <v>58</v>
      </c>
      <c r="B34" s="8">
        <v>-278997.7</v>
      </c>
      <c r="C34" s="6" t="s">
        <v>2</v>
      </c>
      <c r="D34" s="6" t="s">
        <v>56</v>
      </c>
      <c r="E34" s="3">
        <v>3337367.16</v>
      </c>
      <c r="F34" s="1"/>
      <c r="G34" s="1"/>
      <c r="H34" s="1"/>
      <c r="I34" s="1"/>
    </row>
    <row r="35" spans="1:9" ht="12.75">
      <c r="A35" s="6" t="s">
        <v>65</v>
      </c>
      <c r="B35" s="8">
        <v>-258185.49</v>
      </c>
      <c r="C35" s="6" t="s">
        <v>2</v>
      </c>
      <c r="D35" s="6" t="s">
        <v>42</v>
      </c>
      <c r="E35" s="3">
        <v>7862470.36</v>
      </c>
      <c r="F35" s="1"/>
      <c r="G35" s="1"/>
      <c r="H35" s="1"/>
      <c r="I35" s="1"/>
    </row>
    <row r="36" spans="1:9" ht="12.75">
      <c r="A36" s="6" t="s">
        <v>43</v>
      </c>
      <c r="B36" s="8">
        <v>-1098</v>
      </c>
      <c r="C36" s="6" t="s">
        <v>2</v>
      </c>
      <c r="D36" s="6" t="s">
        <v>44</v>
      </c>
      <c r="E36" s="3">
        <v>4561192.3</v>
      </c>
      <c r="F36" s="1"/>
      <c r="G36" s="1"/>
      <c r="H36" s="1"/>
      <c r="I36" s="1"/>
    </row>
    <row r="37" spans="1:9" ht="12.75">
      <c r="A37" s="6" t="s">
        <v>45</v>
      </c>
      <c r="B37" s="8">
        <v>-199.9</v>
      </c>
      <c r="C37" s="6" t="s">
        <v>2</v>
      </c>
      <c r="D37" s="6" t="s">
        <v>46</v>
      </c>
      <c r="E37" s="3">
        <v>2765075.14</v>
      </c>
      <c r="F37" s="1"/>
      <c r="G37" s="1"/>
      <c r="H37" s="1"/>
      <c r="I37" s="1"/>
    </row>
    <row r="38" spans="1:9" ht="12.75">
      <c r="A38" s="6" t="s">
        <v>2</v>
      </c>
      <c r="B38" s="6" t="s">
        <v>2</v>
      </c>
      <c r="C38" s="3" t="s">
        <v>3</v>
      </c>
      <c r="D38" s="6" t="s">
        <v>47</v>
      </c>
      <c r="E38" s="3">
        <v>2354645.03</v>
      </c>
      <c r="F38" s="1"/>
      <c r="G38" s="1"/>
      <c r="H38" s="1"/>
      <c r="I38" s="1"/>
    </row>
    <row r="39" spans="1:9" ht="12.75">
      <c r="A39" s="18" t="s">
        <v>48</v>
      </c>
      <c r="B39" s="281">
        <v>20299723.18</v>
      </c>
      <c r="C39" s="3" t="s">
        <v>3</v>
      </c>
      <c r="D39" s="6" t="s">
        <v>2</v>
      </c>
      <c r="E39" s="6" t="s">
        <v>2</v>
      </c>
      <c r="F39" s="1"/>
      <c r="G39" s="1"/>
      <c r="H39" s="1"/>
      <c r="I39" s="1"/>
    </row>
    <row r="40" spans="1:9" ht="12.75">
      <c r="A40" s="19" t="s">
        <v>2</v>
      </c>
      <c r="B40" s="19" t="s">
        <v>2</v>
      </c>
      <c r="C40" s="3" t="s">
        <v>3</v>
      </c>
      <c r="D40" s="18" t="s">
        <v>49</v>
      </c>
      <c r="E40" s="281">
        <v>35085184.43</v>
      </c>
      <c r="F40" s="1"/>
      <c r="G40" s="1"/>
      <c r="H40" s="1"/>
      <c r="I40" s="1"/>
    </row>
    <row r="41" spans="1:9" ht="12.75">
      <c r="A41" s="19" t="s">
        <v>2</v>
      </c>
      <c r="B41" s="19" t="s">
        <v>2</v>
      </c>
      <c r="C41" s="3" t="s">
        <v>3</v>
      </c>
      <c r="D41" s="6" t="s">
        <v>2</v>
      </c>
      <c r="E41" s="6" t="s">
        <v>2</v>
      </c>
      <c r="F41" s="1"/>
      <c r="G41" s="1"/>
      <c r="H41" s="1"/>
      <c r="I41" s="1"/>
    </row>
    <row r="42" spans="1:9" ht="12.75">
      <c r="A42" s="18" t="s">
        <v>50</v>
      </c>
      <c r="B42" s="281">
        <v>32401924.27</v>
      </c>
      <c r="C42" s="3" t="s">
        <v>3</v>
      </c>
      <c r="D42" s="6" t="s">
        <v>51</v>
      </c>
      <c r="E42" s="282">
        <v>-3805104</v>
      </c>
      <c r="F42" s="1"/>
      <c r="G42" s="1"/>
      <c r="H42" s="1"/>
      <c r="I42" s="1"/>
    </row>
    <row r="43" spans="1:9" ht="12.75">
      <c r="A43" s="6" t="s">
        <v>2</v>
      </c>
      <c r="B43" s="6" t="s">
        <v>2</v>
      </c>
      <c r="C43" s="3" t="s">
        <v>3</v>
      </c>
      <c r="D43" s="6" t="s">
        <v>2</v>
      </c>
      <c r="E43" s="6" t="s">
        <v>2</v>
      </c>
      <c r="F43" s="1"/>
      <c r="G43" s="1"/>
      <c r="H43" s="1"/>
      <c r="I43" s="1"/>
    </row>
    <row r="44" spans="1:9" ht="12.75">
      <c r="A44" s="6" t="s">
        <v>2</v>
      </c>
      <c r="B44" s="6" t="s">
        <v>2</v>
      </c>
      <c r="C44" s="3" t="s">
        <v>3</v>
      </c>
      <c r="D44" s="5" t="s">
        <v>52</v>
      </c>
      <c r="E44" s="281">
        <v>31280080.43</v>
      </c>
      <c r="F44" s="1"/>
      <c r="G44" s="1"/>
      <c r="H44" s="1"/>
      <c r="I44" s="1"/>
    </row>
    <row r="45" spans="1:9" ht="12.75">
      <c r="A45" s="6" t="s">
        <v>2</v>
      </c>
      <c r="B45" s="6" t="s">
        <v>2</v>
      </c>
      <c r="C45" s="6" t="s">
        <v>2</v>
      </c>
      <c r="D45" s="6" t="s">
        <v>2</v>
      </c>
      <c r="E45" s="19" t="s">
        <v>2</v>
      </c>
      <c r="F45" s="1"/>
      <c r="G45" s="1"/>
      <c r="H45" s="1"/>
      <c r="I45" s="1"/>
    </row>
    <row r="46" spans="1:9" ht="12.75">
      <c r="A46" s="6" t="s">
        <v>2</v>
      </c>
      <c r="B46" s="6" t="s">
        <v>2</v>
      </c>
      <c r="C46" s="6" t="s">
        <v>2</v>
      </c>
      <c r="D46" s="6" t="s">
        <v>2</v>
      </c>
      <c r="E46" s="19" t="s">
        <v>2</v>
      </c>
      <c r="F46" s="1"/>
      <c r="G46" s="1"/>
      <c r="H46" s="1"/>
      <c r="I46" s="1"/>
    </row>
    <row r="47" spans="1:9" ht="12.75">
      <c r="A47" s="3" t="s">
        <v>3</v>
      </c>
      <c r="B47" s="6" t="s">
        <v>2</v>
      </c>
      <c r="C47" s="6" t="s">
        <v>2</v>
      </c>
      <c r="D47" s="6" t="s">
        <v>2</v>
      </c>
      <c r="E47" s="19" t="s">
        <v>2</v>
      </c>
      <c r="F47" s="1"/>
      <c r="G47" s="1"/>
      <c r="H47" s="1"/>
      <c r="I47" s="1"/>
    </row>
    <row r="48" spans="1:9" ht="13.5" thickBot="1">
      <c r="A48" s="5" t="s">
        <v>53</v>
      </c>
      <c r="B48" s="283">
        <v>32401924.27</v>
      </c>
      <c r="C48" s="3" t="s">
        <v>3</v>
      </c>
      <c r="D48" s="5" t="s">
        <v>54</v>
      </c>
      <c r="E48" s="283">
        <v>32401924.27</v>
      </c>
      <c r="F48" s="1"/>
      <c r="G48" s="1"/>
      <c r="H48" s="1"/>
      <c r="I48" s="1"/>
    </row>
    <row r="49" spans="1:9" ht="13.5" thickTop="1">
      <c r="A49" s="3" t="s">
        <v>3</v>
      </c>
      <c r="B49" s="6" t="s">
        <v>2</v>
      </c>
      <c r="C49" s="6" t="s">
        <v>2</v>
      </c>
      <c r="D49" s="6" t="s">
        <v>2</v>
      </c>
      <c r="E49" s="6" t="s">
        <v>2</v>
      </c>
      <c r="F49" s="1"/>
      <c r="G49" s="1"/>
      <c r="H49" s="1"/>
      <c r="I49" s="1"/>
    </row>
    <row r="50" spans="1:9" ht="12.75">
      <c r="A50" s="6" t="s">
        <v>2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9" t="s">
        <v>2</v>
      </c>
      <c r="B51" s="9" t="s">
        <v>2</v>
      </c>
      <c r="C51" s="9" t="s">
        <v>2</v>
      </c>
      <c r="D51" s="9" t="s">
        <v>2</v>
      </c>
      <c r="E51" s="9" t="s">
        <v>2</v>
      </c>
      <c r="F51" s="1"/>
      <c r="G51" s="1"/>
      <c r="H51" s="1"/>
      <c r="I5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zoomScalePageLayoutView="0" workbookViewId="0" topLeftCell="A1">
      <selection activeCell="D63" sqref="D63"/>
    </sheetView>
  </sheetViews>
  <sheetFormatPr defaultColWidth="11.421875" defaultRowHeight="12.75"/>
  <cols>
    <col min="1" max="1" width="44.28125" style="0" bestFit="1" customWidth="1"/>
    <col min="2" max="2" width="11.7109375" style="0" bestFit="1" customWidth="1"/>
    <col min="3" max="3" width="11.7109375" style="0" customWidth="1"/>
    <col min="4" max="4" width="13.57421875" style="0" bestFit="1" customWidth="1"/>
  </cols>
  <sheetData>
    <row r="1" spans="1:6" ht="12.75">
      <c r="A1" s="19" t="s">
        <v>0</v>
      </c>
      <c r="B1" s="1"/>
      <c r="C1" s="1"/>
      <c r="D1" s="1"/>
      <c r="E1" s="1"/>
      <c r="F1" s="1"/>
    </row>
    <row r="2" spans="1:6" ht="12.75">
      <c r="A2" s="19" t="s">
        <v>112</v>
      </c>
      <c r="B2" s="1"/>
      <c r="C2" s="1"/>
      <c r="D2" s="1"/>
      <c r="E2" s="1"/>
      <c r="F2" s="1"/>
    </row>
    <row r="3" spans="1:6" ht="12.75">
      <c r="A3" s="17" t="s">
        <v>117</v>
      </c>
      <c r="B3" s="4"/>
      <c r="C3" s="4"/>
      <c r="D3" s="4"/>
      <c r="E3" s="1"/>
      <c r="F3" s="1"/>
    </row>
    <row r="4" spans="1:6" ht="12.75">
      <c r="A4" s="4"/>
      <c r="B4" s="4"/>
      <c r="C4" s="4"/>
      <c r="D4" s="4"/>
      <c r="E4" s="1"/>
      <c r="F4" s="1"/>
    </row>
    <row r="5" spans="1:6" ht="12.75">
      <c r="A5" s="6"/>
      <c r="B5" s="20"/>
      <c r="C5" s="20"/>
      <c r="D5" s="16" t="s">
        <v>114</v>
      </c>
      <c r="E5" s="1"/>
      <c r="F5" s="1"/>
    </row>
    <row r="6" spans="1:6" ht="12.75">
      <c r="A6" s="4"/>
      <c r="B6" s="28" t="s">
        <v>116</v>
      </c>
      <c r="C6" s="4"/>
      <c r="D6" s="28" t="s">
        <v>113</v>
      </c>
      <c r="E6" s="1"/>
      <c r="F6" s="1"/>
    </row>
    <row r="7" spans="1:6" ht="12.75">
      <c r="A7" s="18" t="s">
        <v>71</v>
      </c>
      <c r="B7" s="6"/>
      <c r="C7" s="6"/>
      <c r="D7" s="16" t="s">
        <v>116</v>
      </c>
      <c r="E7" s="1"/>
      <c r="F7" s="1"/>
    </row>
    <row r="8" spans="1:6" ht="12.75">
      <c r="A8" s="6" t="s">
        <v>2</v>
      </c>
      <c r="B8" s="1"/>
      <c r="C8" s="1"/>
      <c r="D8" s="1"/>
      <c r="E8" s="1"/>
      <c r="F8" s="1"/>
    </row>
    <row r="9" spans="1:6" ht="12.75">
      <c r="A9" s="18" t="s">
        <v>72</v>
      </c>
      <c r="B9" s="1"/>
      <c r="C9" s="1"/>
      <c r="D9" s="1"/>
      <c r="E9" s="1"/>
      <c r="F9" s="1"/>
    </row>
    <row r="10" spans="1:6" ht="12.75">
      <c r="A10" s="6" t="s">
        <v>73</v>
      </c>
      <c r="B10" s="280">
        <v>270152.07</v>
      </c>
      <c r="C10" s="3"/>
      <c r="D10" s="280">
        <v>2187115.94</v>
      </c>
      <c r="E10" s="1"/>
      <c r="F10" s="1"/>
    </row>
    <row r="11" spans="1:6" ht="12.75">
      <c r="A11" s="6" t="s">
        <v>74</v>
      </c>
      <c r="B11" s="3">
        <v>71660</v>
      </c>
      <c r="C11" s="3"/>
      <c r="D11" s="3">
        <v>582768.8</v>
      </c>
      <c r="E11" s="1"/>
      <c r="F11" s="1"/>
    </row>
    <row r="12" spans="1:6" ht="12.75">
      <c r="A12" s="6" t="s">
        <v>75</v>
      </c>
      <c r="B12" s="8">
        <v>-1725078.1</v>
      </c>
      <c r="C12" s="8"/>
      <c r="D12" s="3">
        <v>0</v>
      </c>
      <c r="E12" s="1"/>
      <c r="F12" s="1"/>
    </row>
    <row r="13" spans="1:6" ht="12.75">
      <c r="A13" s="6" t="s">
        <v>76</v>
      </c>
      <c r="B13" s="3">
        <v>0</v>
      </c>
      <c r="C13" s="3"/>
      <c r="D13" s="3">
        <v>48920.37</v>
      </c>
      <c r="E13" s="1"/>
      <c r="F13" s="1"/>
    </row>
    <row r="14" spans="1:6" ht="12.75">
      <c r="A14" s="6" t="s">
        <v>77</v>
      </c>
      <c r="B14" s="3">
        <v>0</v>
      </c>
      <c r="C14" s="3"/>
      <c r="D14" s="3">
        <v>4763222.37</v>
      </c>
      <c r="E14" s="1"/>
      <c r="F14" s="1"/>
    </row>
    <row r="15" spans="1:6" ht="12.75">
      <c r="A15" s="6" t="s">
        <v>78</v>
      </c>
      <c r="B15" s="3">
        <v>0</v>
      </c>
      <c r="C15" s="3"/>
      <c r="D15" s="3">
        <v>986699.58</v>
      </c>
      <c r="E15" s="1"/>
      <c r="F15" s="1"/>
    </row>
    <row r="16" spans="1:6" ht="12.75">
      <c r="A16" s="4"/>
      <c r="B16" s="4"/>
      <c r="C16" s="4"/>
      <c r="D16" s="4"/>
      <c r="E16" s="1"/>
      <c r="F16" s="1"/>
    </row>
    <row r="17" spans="1:6" ht="12.75">
      <c r="A17" s="19" t="s">
        <v>79</v>
      </c>
      <c r="B17" s="30">
        <v>-1383266.03</v>
      </c>
      <c r="C17" s="29"/>
      <c r="D17" s="26">
        <v>8568727.06</v>
      </c>
      <c r="E17" s="1"/>
      <c r="F17" s="1"/>
    </row>
    <row r="18" spans="1:6" ht="12.75">
      <c r="A18" s="19" t="s">
        <v>2</v>
      </c>
      <c r="B18" s="21"/>
      <c r="C18" s="21"/>
      <c r="D18" s="21"/>
      <c r="E18" s="1"/>
      <c r="F18" s="1"/>
    </row>
    <row r="19" spans="1:6" ht="12.75">
      <c r="A19" s="17"/>
      <c r="B19" s="17"/>
      <c r="C19" s="17"/>
      <c r="D19" s="17"/>
      <c r="E19" s="1"/>
      <c r="F19" s="1"/>
    </row>
    <row r="20" spans="1:6" ht="12.75">
      <c r="A20" s="18" t="s">
        <v>80</v>
      </c>
      <c r="B20" s="30">
        <v>-1383266.03</v>
      </c>
      <c r="C20" s="29"/>
      <c r="D20" s="26">
        <v>8568727.06</v>
      </c>
      <c r="E20" s="1"/>
      <c r="F20" s="1"/>
    </row>
    <row r="21" spans="1:6" ht="12.75">
      <c r="A21" s="6" t="s">
        <v>2</v>
      </c>
      <c r="B21" s="1"/>
      <c r="C21" s="1"/>
      <c r="D21" s="1"/>
      <c r="E21" s="1"/>
      <c r="F21" s="1"/>
    </row>
    <row r="22" spans="1:6" ht="12.75">
      <c r="A22" s="18" t="s">
        <v>81</v>
      </c>
      <c r="B22" s="6"/>
      <c r="C22" s="6"/>
      <c r="D22" s="6"/>
      <c r="E22" s="1"/>
      <c r="F22" s="1"/>
    </row>
    <row r="23" spans="1:6" ht="12.75">
      <c r="A23" s="6" t="s">
        <v>2</v>
      </c>
      <c r="B23" s="1"/>
      <c r="C23" s="1"/>
      <c r="D23" s="1"/>
      <c r="E23" s="1"/>
      <c r="F23" s="1"/>
    </row>
    <row r="24" spans="1:6" ht="12.75">
      <c r="A24" s="18" t="s">
        <v>82</v>
      </c>
      <c r="B24" s="1"/>
      <c r="C24" s="1"/>
      <c r="D24" s="1"/>
      <c r="E24" s="1"/>
      <c r="F24" s="1"/>
    </row>
    <row r="25" spans="1:6" ht="12.75">
      <c r="A25" s="19" t="s">
        <v>83</v>
      </c>
      <c r="B25" s="1"/>
      <c r="C25" s="1"/>
      <c r="D25" s="1"/>
      <c r="E25" s="1"/>
      <c r="F25" s="1"/>
    </row>
    <row r="26" spans="1:6" ht="12.75">
      <c r="A26" s="6" t="s">
        <v>84</v>
      </c>
      <c r="B26" s="280">
        <v>10077.56</v>
      </c>
      <c r="C26" s="3"/>
      <c r="D26" s="280">
        <v>98144.96</v>
      </c>
      <c r="E26" s="1"/>
      <c r="F26" s="1"/>
    </row>
    <row r="27" spans="1:6" ht="12.75">
      <c r="A27" s="6" t="s">
        <v>85</v>
      </c>
      <c r="B27" s="3">
        <v>1317</v>
      </c>
      <c r="C27" s="3"/>
      <c r="D27" s="3">
        <v>42000</v>
      </c>
      <c r="E27" s="1"/>
      <c r="F27" s="1"/>
    </row>
    <row r="28" spans="1:6" ht="12.75">
      <c r="A28" s="6" t="s">
        <v>86</v>
      </c>
      <c r="B28" s="3">
        <v>22093</v>
      </c>
      <c r="C28" s="3"/>
      <c r="D28" s="3">
        <v>112782.48</v>
      </c>
      <c r="E28" s="1"/>
      <c r="F28" s="1"/>
    </row>
    <row r="29" spans="1:6" ht="12.75">
      <c r="A29" s="6" t="s">
        <v>87</v>
      </c>
      <c r="B29" s="3">
        <v>15350</v>
      </c>
      <c r="C29" s="3"/>
      <c r="D29" s="3">
        <v>153366</v>
      </c>
      <c r="E29" s="1"/>
      <c r="F29" s="1"/>
    </row>
    <row r="30" spans="1:6" ht="12.75">
      <c r="A30" s="6" t="s">
        <v>88</v>
      </c>
      <c r="B30" s="3">
        <v>37000</v>
      </c>
      <c r="C30" s="3"/>
      <c r="D30" s="3">
        <v>184099.1</v>
      </c>
      <c r="E30" s="1"/>
      <c r="F30" s="1"/>
    </row>
    <row r="31" spans="1:6" ht="12.75">
      <c r="A31" s="6" t="s">
        <v>89</v>
      </c>
      <c r="B31" s="3">
        <v>0</v>
      </c>
      <c r="C31" s="3"/>
      <c r="D31" s="3">
        <v>5000</v>
      </c>
      <c r="E31" s="1"/>
      <c r="F31" s="1"/>
    </row>
    <row r="32" spans="1:6" ht="12.75">
      <c r="A32" s="6" t="s">
        <v>90</v>
      </c>
      <c r="B32" s="3">
        <v>22944.96</v>
      </c>
      <c r="C32" s="3"/>
      <c r="D32" s="3">
        <v>67685.24</v>
      </c>
      <c r="E32" s="1"/>
      <c r="F32" s="1"/>
    </row>
    <row r="33" spans="1:6" ht="12.75">
      <c r="A33" s="6" t="s">
        <v>91</v>
      </c>
      <c r="B33" s="3">
        <v>5125.1</v>
      </c>
      <c r="C33" s="3"/>
      <c r="D33" s="3">
        <v>81031.95</v>
      </c>
      <c r="E33" s="1"/>
      <c r="F33" s="1"/>
    </row>
    <row r="34" spans="1:6" ht="12.75">
      <c r="A34" s="6" t="s">
        <v>92</v>
      </c>
      <c r="B34" s="3">
        <v>363200</v>
      </c>
      <c r="C34" s="3"/>
      <c r="D34" s="3">
        <v>730500</v>
      </c>
      <c r="E34" s="1"/>
      <c r="F34" s="1"/>
    </row>
    <row r="35" spans="1:6" ht="12.75">
      <c r="A35" s="6" t="s">
        <v>93</v>
      </c>
      <c r="B35" s="3">
        <v>0</v>
      </c>
      <c r="C35" s="3"/>
      <c r="D35" s="3">
        <v>86426.85</v>
      </c>
      <c r="E35" s="1"/>
      <c r="F35" s="1"/>
    </row>
    <row r="36" spans="1:6" ht="12.75">
      <c r="A36" s="6" t="s">
        <v>94</v>
      </c>
      <c r="B36" s="3">
        <v>69975</v>
      </c>
      <c r="C36" s="3"/>
      <c r="D36" s="3">
        <v>744131.61</v>
      </c>
      <c r="E36" s="1"/>
      <c r="F36" s="1"/>
    </row>
    <row r="37" spans="1:6" ht="12.75">
      <c r="A37" s="6" t="s">
        <v>74</v>
      </c>
      <c r="B37" s="3">
        <v>6000</v>
      </c>
      <c r="C37" s="3"/>
      <c r="D37" s="3">
        <v>165000</v>
      </c>
      <c r="E37" s="1"/>
      <c r="F37" s="1"/>
    </row>
    <row r="38" spans="1:6" ht="12.75">
      <c r="A38" s="6" t="s">
        <v>95</v>
      </c>
      <c r="B38" s="3">
        <v>0</v>
      </c>
      <c r="C38" s="3"/>
      <c r="D38" s="3">
        <v>3681946</v>
      </c>
      <c r="E38" s="1"/>
      <c r="F38" s="1"/>
    </row>
    <row r="39" spans="1:6" ht="12.75">
      <c r="A39" s="6" t="s">
        <v>96</v>
      </c>
      <c r="B39" s="3">
        <v>7730.7</v>
      </c>
      <c r="C39" s="3"/>
      <c r="D39" s="3">
        <v>54003.91</v>
      </c>
      <c r="E39" s="1"/>
      <c r="F39" s="1"/>
    </row>
    <row r="40" spans="1:6" ht="12.75">
      <c r="A40" s="6" t="s">
        <v>97</v>
      </c>
      <c r="B40" s="3">
        <v>9304.7</v>
      </c>
      <c r="C40" s="3"/>
      <c r="D40" s="3">
        <v>89947.23</v>
      </c>
      <c r="E40" s="1"/>
      <c r="F40" s="1"/>
    </row>
    <row r="41" spans="1:6" ht="12.75">
      <c r="A41" s="6" t="s">
        <v>98</v>
      </c>
      <c r="B41" s="3">
        <v>84500</v>
      </c>
      <c r="C41" s="3"/>
      <c r="D41" s="3">
        <v>300000</v>
      </c>
      <c r="E41" s="1"/>
      <c r="F41" s="1"/>
    </row>
    <row r="42" spans="1:6" ht="12.75">
      <c r="A42" s="6" t="s">
        <v>99</v>
      </c>
      <c r="B42" s="3">
        <v>36155.94</v>
      </c>
      <c r="C42" s="3"/>
      <c r="D42" s="3">
        <v>75840.91</v>
      </c>
      <c r="E42" s="1"/>
      <c r="F42" s="1"/>
    </row>
    <row r="43" spans="1:6" ht="12.75">
      <c r="A43" s="4"/>
      <c r="B43" s="4"/>
      <c r="C43" s="4"/>
      <c r="D43" s="4"/>
      <c r="E43" s="1"/>
      <c r="F43" s="1"/>
    </row>
    <row r="44" spans="1:6" ht="12.75">
      <c r="A44" s="19" t="s">
        <v>100</v>
      </c>
      <c r="B44" s="26">
        <v>690773.96</v>
      </c>
      <c r="C44" s="20"/>
      <c r="D44" s="26">
        <v>6671906.24</v>
      </c>
      <c r="E44" s="1"/>
      <c r="F44" s="1"/>
    </row>
    <row r="45" spans="1:6" ht="12.75">
      <c r="A45" s="19" t="s">
        <v>2</v>
      </c>
      <c r="B45" s="21"/>
      <c r="C45" s="21"/>
      <c r="D45" s="21"/>
      <c r="E45" s="1"/>
      <c r="F45" s="1"/>
    </row>
    <row r="46" spans="1:6" ht="12.75">
      <c r="A46" s="19" t="s">
        <v>101</v>
      </c>
      <c r="B46" s="1"/>
      <c r="C46" s="1"/>
      <c r="D46" s="1"/>
      <c r="E46" s="1"/>
      <c r="F46" s="1"/>
    </row>
    <row r="47" spans="1:6" ht="12.75">
      <c r="A47" s="6" t="s">
        <v>102</v>
      </c>
      <c r="B47" s="280">
        <v>464599.47</v>
      </c>
      <c r="C47" s="3"/>
      <c r="D47" s="280">
        <v>4466862.54</v>
      </c>
      <c r="E47" s="1"/>
      <c r="F47" s="1"/>
    </row>
    <row r="48" spans="1:6" ht="12.75">
      <c r="A48" s="6" t="s">
        <v>103</v>
      </c>
      <c r="B48" s="3">
        <v>375</v>
      </c>
      <c r="C48" s="3"/>
      <c r="D48" s="3">
        <v>1511</v>
      </c>
      <c r="E48" s="1"/>
      <c r="F48" s="1"/>
    </row>
    <row r="49" spans="1:6" ht="12.75">
      <c r="A49" s="6" t="s">
        <v>104</v>
      </c>
      <c r="B49" s="3">
        <v>0</v>
      </c>
      <c r="C49" s="3"/>
      <c r="D49" s="3">
        <v>1136</v>
      </c>
      <c r="E49" s="1"/>
      <c r="F49" s="1"/>
    </row>
    <row r="50" spans="1:6" ht="12.75">
      <c r="A50" s="4"/>
      <c r="B50" s="4"/>
      <c r="C50" s="4"/>
      <c r="D50" s="4"/>
      <c r="E50" s="1"/>
      <c r="F50" s="1"/>
    </row>
    <row r="51" spans="1:6" ht="12.75">
      <c r="A51" s="19" t="s">
        <v>105</v>
      </c>
      <c r="B51" s="26">
        <v>464974.47</v>
      </c>
      <c r="C51" s="20"/>
      <c r="D51" s="26">
        <v>4469509.54</v>
      </c>
      <c r="E51" s="1"/>
      <c r="F51" s="1"/>
    </row>
    <row r="52" spans="1:6" ht="12.75">
      <c r="A52" s="6" t="s">
        <v>2</v>
      </c>
      <c r="B52" s="1"/>
      <c r="C52" s="1"/>
      <c r="D52" s="1"/>
      <c r="E52" s="1"/>
      <c r="F52" s="1"/>
    </row>
    <row r="53" spans="1:6" ht="12.75">
      <c r="A53" s="6" t="s">
        <v>106</v>
      </c>
      <c r="B53" s="280">
        <v>3041.29</v>
      </c>
      <c r="C53" s="3"/>
      <c r="D53" s="280">
        <v>56139.99</v>
      </c>
      <c r="E53" s="1"/>
      <c r="F53" s="1"/>
    </row>
    <row r="54" spans="1:6" ht="12.75">
      <c r="A54" s="6" t="s">
        <v>107</v>
      </c>
      <c r="B54" s="3">
        <v>0</v>
      </c>
      <c r="C54" s="3"/>
      <c r="D54" s="3">
        <v>1172635.31</v>
      </c>
      <c r="E54" s="1"/>
      <c r="F54" s="1"/>
    </row>
    <row r="55" spans="1:6" ht="12.75">
      <c r="A55" s="4"/>
      <c r="B55" s="4"/>
      <c r="C55" s="4"/>
      <c r="D55" s="4"/>
      <c r="E55" s="1"/>
      <c r="F55" s="1"/>
    </row>
    <row r="56" spans="1:6" ht="12.75">
      <c r="A56" s="19" t="s">
        <v>108</v>
      </c>
      <c r="B56" s="26">
        <v>1158789.72</v>
      </c>
      <c r="C56" s="20"/>
      <c r="D56" s="26">
        <v>12370191.08</v>
      </c>
      <c r="E56" s="21"/>
      <c r="F56" s="1"/>
    </row>
    <row r="57" spans="1:6" ht="12.75">
      <c r="A57" s="19" t="s">
        <v>2</v>
      </c>
      <c r="B57" s="21"/>
      <c r="C57" s="21"/>
      <c r="D57" s="21"/>
      <c r="E57" s="21"/>
      <c r="F57" s="1"/>
    </row>
    <row r="58" spans="1:6" ht="12.75">
      <c r="A58" s="17"/>
      <c r="B58" s="17"/>
      <c r="C58" s="17"/>
      <c r="D58" s="17"/>
      <c r="E58" s="21"/>
      <c r="F58" s="1"/>
    </row>
    <row r="59" spans="1:6" ht="12.75">
      <c r="A59" s="18" t="s">
        <v>109</v>
      </c>
      <c r="B59" s="26">
        <v>1158789.72</v>
      </c>
      <c r="C59" s="20"/>
      <c r="D59" s="26">
        <v>12373831.06</v>
      </c>
      <c r="E59" s="21"/>
      <c r="F59" s="1"/>
    </row>
    <row r="60" spans="1:6" ht="12.75">
      <c r="A60" s="6" t="s">
        <v>2</v>
      </c>
      <c r="B60" s="1"/>
      <c r="C60" s="1"/>
      <c r="D60" s="1"/>
      <c r="E60" s="1"/>
      <c r="F60" s="1"/>
    </row>
    <row r="61" spans="1:6" ht="12.75">
      <c r="A61" s="6" t="s">
        <v>2</v>
      </c>
      <c r="B61" s="1"/>
      <c r="C61" s="1"/>
      <c r="D61" s="1"/>
      <c r="E61" s="1"/>
      <c r="F61" s="1"/>
    </row>
    <row r="62" spans="1:6" ht="12.75">
      <c r="A62" s="4"/>
      <c r="B62" s="4"/>
      <c r="C62" s="4"/>
      <c r="D62" s="4"/>
      <c r="E62" s="1"/>
      <c r="F62" s="1"/>
    </row>
    <row r="63" spans="1:6" ht="13.5" thickBot="1">
      <c r="A63" s="18" t="s">
        <v>110</v>
      </c>
      <c r="B63" s="284">
        <v>-2542055.75</v>
      </c>
      <c r="C63" s="29"/>
      <c r="D63" s="284">
        <v>-3805104</v>
      </c>
      <c r="E63" s="1"/>
      <c r="F63" s="1"/>
    </row>
    <row r="64" spans="1:6" ht="13.5" thickTop="1">
      <c r="A64" s="4"/>
      <c r="B64" s="4"/>
      <c r="C64" s="4"/>
      <c r="D64" s="4"/>
      <c r="E64" s="1"/>
      <c r="F64" s="1"/>
    </row>
    <row r="65" spans="1:6" ht="12.75">
      <c r="A65" s="6" t="s">
        <v>2</v>
      </c>
      <c r="B65" s="27" t="s">
        <v>2</v>
      </c>
      <c r="C65" s="27"/>
      <c r="D65" s="27" t="s">
        <v>2</v>
      </c>
      <c r="E65" s="1"/>
      <c r="F65" s="1"/>
    </row>
    <row r="66" spans="1:6" ht="12.75">
      <c r="A66" s="1"/>
      <c r="B66" s="1"/>
      <c r="C66" s="1"/>
      <c r="D66" s="1"/>
      <c r="E66" s="1"/>
      <c r="F66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49.57421875" style="0" bestFit="1" customWidth="1"/>
    <col min="2" max="3" width="12.00390625" style="0" bestFit="1" customWidth="1"/>
    <col min="4" max="5" width="11.57421875" style="0" bestFit="1" customWidth="1"/>
    <col min="6" max="7" width="12.00390625" style="0" bestFit="1" customWidth="1"/>
  </cols>
  <sheetData>
    <row r="1" spans="1:9" ht="12.75">
      <c r="A1" s="19" t="s">
        <v>0</v>
      </c>
      <c r="B1" s="1"/>
      <c r="D1" s="1"/>
      <c r="E1" s="1"/>
      <c r="F1" s="1"/>
      <c r="G1" s="3"/>
      <c r="H1" s="1"/>
      <c r="I1" s="1"/>
    </row>
    <row r="2" spans="1:9" ht="12.75">
      <c r="A2" s="19" t="s">
        <v>549</v>
      </c>
      <c r="B2" s="1"/>
      <c r="C2" s="1"/>
      <c r="D2" s="1"/>
      <c r="E2" s="1"/>
      <c r="F2" s="1"/>
      <c r="G2" s="3"/>
      <c r="H2" s="1"/>
      <c r="I2" s="1"/>
    </row>
    <row r="3" spans="1:9" ht="12.75">
      <c r="A3" s="17" t="s">
        <v>64</v>
      </c>
      <c r="B3" s="4"/>
      <c r="C3" s="4"/>
      <c r="D3" s="4"/>
      <c r="E3" s="4"/>
      <c r="F3" s="4"/>
      <c r="G3" s="4"/>
      <c r="H3" s="1"/>
      <c r="I3" s="1"/>
    </row>
    <row r="4" spans="1:9" ht="12.75">
      <c r="A4" s="4"/>
      <c r="B4" s="4"/>
      <c r="C4" s="4"/>
      <c r="D4" s="4"/>
      <c r="E4" s="4"/>
      <c r="F4" s="4"/>
      <c r="G4" s="4"/>
      <c r="H4" s="1"/>
      <c r="I4" s="1"/>
    </row>
    <row r="5" spans="1:9" ht="12.75">
      <c r="A5" s="19" t="s">
        <v>120</v>
      </c>
      <c r="B5" s="20" t="s">
        <v>121</v>
      </c>
      <c r="C5" s="19" t="s">
        <v>122</v>
      </c>
      <c r="D5" s="6"/>
      <c r="E5" s="6"/>
      <c r="F5" s="20" t="s">
        <v>121</v>
      </c>
      <c r="G5" s="19" t="s">
        <v>123</v>
      </c>
      <c r="H5" s="1"/>
      <c r="I5" s="1"/>
    </row>
    <row r="6" spans="1:9" ht="12.75">
      <c r="A6" s="6"/>
      <c r="B6" s="19" t="s">
        <v>124</v>
      </c>
      <c r="C6" s="20" t="s">
        <v>125</v>
      </c>
      <c r="D6" s="16" t="s">
        <v>126</v>
      </c>
      <c r="E6" s="16" t="s">
        <v>127</v>
      </c>
      <c r="F6" s="19" t="s">
        <v>124</v>
      </c>
      <c r="G6" s="20" t="s">
        <v>125</v>
      </c>
      <c r="H6" s="1"/>
      <c r="I6" s="1"/>
    </row>
    <row r="7" spans="1:9" ht="12.75">
      <c r="A7" s="4"/>
      <c r="B7" s="4"/>
      <c r="C7" s="4"/>
      <c r="D7" s="4"/>
      <c r="E7" s="4"/>
      <c r="F7" s="4"/>
      <c r="G7" s="4"/>
      <c r="H7" s="1"/>
      <c r="I7" s="1"/>
    </row>
    <row r="8" spans="1:9" ht="12.75">
      <c r="A8" s="6" t="s">
        <v>128</v>
      </c>
      <c r="B8" s="3">
        <v>34953536.24</v>
      </c>
      <c r="C8" s="6" t="s">
        <v>2</v>
      </c>
      <c r="D8" s="3">
        <v>2821177.79</v>
      </c>
      <c r="E8" s="3">
        <v>5372789.76</v>
      </c>
      <c r="F8" s="3">
        <v>32401924.27</v>
      </c>
      <c r="G8" s="6" t="s">
        <v>2</v>
      </c>
      <c r="H8" s="1"/>
      <c r="I8" s="1"/>
    </row>
    <row r="9" spans="1:9" ht="12.75">
      <c r="A9" s="6" t="s">
        <v>129</v>
      </c>
      <c r="B9" s="3">
        <v>14797121.06</v>
      </c>
      <c r="C9" s="6" t="s">
        <v>2</v>
      </c>
      <c r="D9" s="3">
        <v>2677869.79</v>
      </c>
      <c r="E9" s="3">
        <v>5372789.76</v>
      </c>
      <c r="F9" s="3">
        <v>12102201.09</v>
      </c>
      <c r="G9" s="6" t="s">
        <v>2</v>
      </c>
      <c r="H9" s="1"/>
      <c r="I9" s="1"/>
    </row>
    <row r="10" spans="1:9" ht="12.75">
      <c r="A10" s="19" t="s">
        <v>8</v>
      </c>
      <c r="B10" s="20">
        <v>6000</v>
      </c>
      <c r="C10" s="19" t="s">
        <v>2</v>
      </c>
      <c r="D10" s="20">
        <v>0</v>
      </c>
      <c r="E10" s="20">
        <v>0</v>
      </c>
      <c r="F10" s="20">
        <v>6000</v>
      </c>
      <c r="G10" s="19" t="s">
        <v>2</v>
      </c>
      <c r="H10" s="1"/>
      <c r="I10" s="1"/>
    </row>
    <row r="11" spans="1:9" ht="12.75">
      <c r="A11" s="6" t="s">
        <v>245</v>
      </c>
      <c r="B11" s="3">
        <v>6000</v>
      </c>
      <c r="C11" s="6" t="s">
        <v>2</v>
      </c>
      <c r="D11" s="3">
        <v>0</v>
      </c>
      <c r="E11" s="3">
        <v>0</v>
      </c>
      <c r="F11" s="3">
        <v>6000</v>
      </c>
      <c r="G11" s="6" t="s">
        <v>2</v>
      </c>
      <c r="H11" s="1"/>
      <c r="I11" s="1"/>
    </row>
    <row r="12" spans="1:9" ht="12.75">
      <c r="A12" s="19" t="s">
        <v>10</v>
      </c>
      <c r="B12" s="20">
        <v>3293438.75</v>
      </c>
      <c r="C12" s="19" t="s">
        <v>2</v>
      </c>
      <c r="D12" s="20">
        <v>2524577.29</v>
      </c>
      <c r="E12" s="20">
        <v>3276326.5</v>
      </c>
      <c r="F12" s="20">
        <v>2541689.54</v>
      </c>
      <c r="G12" s="19" t="s">
        <v>2</v>
      </c>
      <c r="H12" s="1"/>
      <c r="I12" s="1"/>
    </row>
    <row r="13" spans="1:9" ht="12.75">
      <c r="A13" s="6" t="s">
        <v>130</v>
      </c>
      <c r="B13" s="3">
        <v>1514620.47</v>
      </c>
      <c r="C13" s="6" t="s">
        <v>2</v>
      </c>
      <c r="D13" s="3">
        <v>270686.09</v>
      </c>
      <c r="E13" s="3">
        <v>1078132.3</v>
      </c>
      <c r="F13" s="3">
        <v>707174.26</v>
      </c>
      <c r="G13" s="6" t="s">
        <v>2</v>
      </c>
      <c r="H13" s="1"/>
      <c r="I13" s="1"/>
    </row>
    <row r="14" spans="1:9" ht="12.75">
      <c r="A14" s="6" t="s">
        <v>131</v>
      </c>
      <c r="B14" s="3">
        <v>244511.37</v>
      </c>
      <c r="C14" s="6" t="s">
        <v>2</v>
      </c>
      <c r="D14" s="3">
        <v>71660</v>
      </c>
      <c r="E14" s="3">
        <v>6000</v>
      </c>
      <c r="F14" s="3">
        <v>310171.37</v>
      </c>
      <c r="G14" s="6" t="s">
        <v>2</v>
      </c>
      <c r="H14" s="1"/>
      <c r="I14" s="1"/>
    </row>
    <row r="15" spans="1:9" ht="12.75">
      <c r="A15" s="6" t="s">
        <v>132</v>
      </c>
      <c r="B15" s="3">
        <v>804634.1</v>
      </c>
      <c r="C15" s="6" t="s">
        <v>2</v>
      </c>
      <c r="D15" s="3">
        <v>252625.41</v>
      </c>
      <c r="E15" s="3">
        <v>138360.5</v>
      </c>
      <c r="F15" s="3">
        <v>918899.01</v>
      </c>
      <c r="G15" s="6" t="s">
        <v>2</v>
      </c>
      <c r="H15" s="1"/>
      <c r="I15" s="1"/>
    </row>
    <row r="16" spans="1:9" ht="12.75">
      <c r="A16" s="6" t="s">
        <v>133</v>
      </c>
      <c r="B16" s="3">
        <v>57614.49</v>
      </c>
      <c r="C16" s="6" t="s">
        <v>2</v>
      </c>
      <c r="D16" s="3">
        <v>1875080.79</v>
      </c>
      <c r="E16" s="3">
        <v>1928278.1</v>
      </c>
      <c r="F16" s="3">
        <v>4417.18</v>
      </c>
      <c r="G16" s="6" t="s">
        <v>2</v>
      </c>
      <c r="H16" s="1"/>
      <c r="I16" s="1"/>
    </row>
    <row r="17" spans="1:9" ht="12.75">
      <c r="A17" s="6" t="s">
        <v>134</v>
      </c>
      <c r="B17" s="3">
        <v>286245.24</v>
      </c>
      <c r="C17" s="6" t="s">
        <v>2</v>
      </c>
      <c r="D17" s="3">
        <v>54525</v>
      </c>
      <c r="E17" s="3">
        <v>125555.6</v>
      </c>
      <c r="F17" s="3">
        <v>215214.64</v>
      </c>
      <c r="G17" s="6" t="s">
        <v>2</v>
      </c>
      <c r="H17" s="1"/>
      <c r="I17" s="1"/>
    </row>
    <row r="18" spans="1:9" ht="12.75">
      <c r="A18" s="6" t="s">
        <v>135</v>
      </c>
      <c r="B18" s="3">
        <v>385813.08</v>
      </c>
      <c r="C18" s="6" t="s">
        <v>2</v>
      </c>
      <c r="D18" s="3">
        <v>0</v>
      </c>
      <c r="E18" s="3">
        <v>0</v>
      </c>
      <c r="F18" s="3">
        <v>385813.08</v>
      </c>
      <c r="G18" s="6" t="s">
        <v>2</v>
      </c>
      <c r="H18" s="1"/>
      <c r="I18" s="1"/>
    </row>
    <row r="19" spans="1:9" ht="12.75">
      <c r="A19" s="19" t="s">
        <v>12</v>
      </c>
      <c r="B19" s="20">
        <v>8961985.66</v>
      </c>
      <c r="C19" s="19" t="s">
        <v>2</v>
      </c>
      <c r="D19" s="20">
        <v>0</v>
      </c>
      <c r="E19" s="20">
        <v>1825080.79</v>
      </c>
      <c r="F19" s="20">
        <v>7136904.87</v>
      </c>
      <c r="G19" s="19" t="s">
        <v>2</v>
      </c>
      <c r="H19" s="1"/>
      <c r="I19" s="1"/>
    </row>
    <row r="20" spans="1:9" ht="12.75">
      <c r="A20" s="6" t="s">
        <v>136</v>
      </c>
      <c r="B20" s="3">
        <v>4163995.26</v>
      </c>
      <c r="C20" s="6" t="s">
        <v>2</v>
      </c>
      <c r="D20" s="3">
        <v>0</v>
      </c>
      <c r="E20" s="3">
        <v>0</v>
      </c>
      <c r="F20" s="3">
        <v>4163995.26</v>
      </c>
      <c r="G20" s="6" t="s">
        <v>2</v>
      </c>
      <c r="H20" s="1"/>
      <c r="I20" s="1"/>
    </row>
    <row r="21" spans="1:9" ht="12.75">
      <c r="A21" s="6" t="s">
        <v>137</v>
      </c>
      <c r="B21" s="3">
        <v>4797990.4</v>
      </c>
      <c r="C21" s="6" t="s">
        <v>2</v>
      </c>
      <c r="D21" s="3">
        <v>0</v>
      </c>
      <c r="E21" s="3">
        <v>1825080.79</v>
      </c>
      <c r="F21" s="3">
        <v>2972909.61</v>
      </c>
      <c r="G21" s="6" t="s">
        <v>2</v>
      </c>
      <c r="H21" s="1"/>
      <c r="I21" s="1"/>
    </row>
    <row r="22" spans="1:9" ht="12.75">
      <c r="A22" s="19" t="s">
        <v>13</v>
      </c>
      <c r="B22" s="20">
        <v>2466953.48</v>
      </c>
      <c r="C22" s="19" t="s">
        <v>2</v>
      </c>
      <c r="D22" s="20">
        <v>147392.5</v>
      </c>
      <c r="E22" s="20">
        <v>262905.85</v>
      </c>
      <c r="F22" s="20">
        <v>2351440.13</v>
      </c>
      <c r="G22" s="19" t="s">
        <v>2</v>
      </c>
      <c r="H22" s="1"/>
      <c r="I22" s="1"/>
    </row>
    <row r="23" spans="1:9" ht="12.75">
      <c r="A23" s="6" t="s">
        <v>247</v>
      </c>
      <c r="B23" s="3">
        <v>33387.8</v>
      </c>
      <c r="C23" s="6" t="s">
        <v>2</v>
      </c>
      <c r="D23" s="3">
        <v>0</v>
      </c>
      <c r="E23" s="3">
        <v>0</v>
      </c>
      <c r="F23" s="3">
        <v>33387.8</v>
      </c>
      <c r="G23" s="6" t="s">
        <v>2</v>
      </c>
      <c r="H23" s="1"/>
      <c r="I23" s="1"/>
    </row>
    <row r="24" spans="1:9" ht="12.75">
      <c r="A24" s="6" t="s">
        <v>248</v>
      </c>
      <c r="B24" s="3">
        <v>78572.39</v>
      </c>
      <c r="C24" s="6" t="s">
        <v>2</v>
      </c>
      <c r="D24" s="3">
        <v>0</v>
      </c>
      <c r="E24" s="3">
        <v>0</v>
      </c>
      <c r="F24" s="3">
        <v>78572.39</v>
      </c>
      <c r="G24" s="6" t="s">
        <v>2</v>
      </c>
      <c r="H24" s="1"/>
      <c r="I24" s="1"/>
    </row>
    <row r="25" spans="1:9" ht="12.75">
      <c r="A25" s="6" t="s">
        <v>250</v>
      </c>
      <c r="B25" s="3">
        <v>9815.83</v>
      </c>
      <c r="C25" s="6" t="s">
        <v>2</v>
      </c>
      <c r="D25" s="3">
        <v>0</v>
      </c>
      <c r="E25" s="3">
        <v>0</v>
      </c>
      <c r="F25" s="3">
        <v>9815.83</v>
      </c>
      <c r="G25" s="6" t="s">
        <v>2</v>
      </c>
      <c r="H25" s="1"/>
      <c r="I25" s="1"/>
    </row>
    <row r="26" spans="1:9" ht="12.75">
      <c r="A26" s="6" t="s">
        <v>251</v>
      </c>
      <c r="B26" s="3">
        <v>16049.92</v>
      </c>
      <c r="C26" s="6" t="s">
        <v>2</v>
      </c>
      <c r="D26" s="3">
        <v>0</v>
      </c>
      <c r="E26" s="3">
        <v>0</v>
      </c>
      <c r="F26" s="3">
        <v>16049.92</v>
      </c>
      <c r="G26" s="6" t="s">
        <v>2</v>
      </c>
      <c r="H26" s="1"/>
      <c r="I26" s="1"/>
    </row>
    <row r="27" spans="1:9" ht="12.75">
      <c r="A27" s="6" t="s">
        <v>138</v>
      </c>
      <c r="B27" s="3">
        <v>23539.9</v>
      </c>
      <c r="C27" s="6" t="s">
        <v>2</v>
      </c>
      <c r="D27" s="3">
        <v>0</v>
      </c>
      <c r="E27" s="3">
        <v>1783.34</v>
      </c>
      <c r="F27" s="3">
        <v>21756.56</v>
      </c>
      <c r="G27" s="6" t="s">
        <v>2</v>
      </c>
      <c r="H27" s="1"/>
      <c r="I27" s="1"/>
    </row>
    <row r="28" spans="1:9" ht="12.75">
      <c r="A28" s="6" t="s">
        <v>253</v>
      </c>
      <c r="B28" s="3">
        <v>3686.66</v>
      </c>
      <c r="C28" s="6" t="s">
        <v>2</v>
      </c>
      <c r="D28" s="3">
        <v>0</v>
      </c>
      <c r="E28" s="3">
        <v>0</v>
      </c>
      <c r="F28" s="3">
        <v>3686.66</v>
      </c>
      <c r="G28" s="6" t="s">
        <v>2</v>
      </c>
      <c r="H28" s="1"/>
      <c r="I28" s="1"/>
    </row>
    <row r="29" spans="1:9" ht="12.75">
      <c r="A29" s="6" t="s">
        <v>254</v>
      </c>
      <c r="B29" s="3">
        <v>42800</v>
      </c>
      <c r="C29" s="6" t="s">
        <v>2</v>
      </c>
      <c r="D29" s="3">
        <v>0</v>
      </c>
      <c r="E29" s="3">
        <v>0</v>
      </c>
      <c r="F29" s="3">
        <v>42800</v>
      </c>
      <c r="G29" s="6" t="s">
        <v>2</v>
      </c>
      <c r="H29" s="1"/>
      <c r="I29" s="1"/>
    </row>
    <row r="30" spans="1:9" ht="12.75">
      <c r="A30" s="6" t="s">
        <v>255</v>
      </c>
      <c r="B30" s="3">
        <v>33369.56</v>
      </c>
      <c r="C30" s="6" t="s">
        <v>2</v>
      </c>
      <c r="D30" s="3">
        <v>0</v>
      </c>
      <c r="E30" s="3">
        <v>0</v>
      </c>
      <c r="F30" s="3">
        <v>33369.56</v>
      </c>
      <c r="G30" s="6" t="s">
        <v>2</v>
      </c>
      <c r="H30" s="1"/>
      <c r="I30" s="1"/>
    </row>
    <row r="31" spans="1:9" ht="12.75">
      <c r="A31" s="6" t="s">
        <v>139</v>
      </c>
      <c r="B31" s="3">
        <v>31452.93</v>
      </c>
      <c r="C31" s="6" t="s">
        <v>2</v>
      </c>
      <c r="D31" s="3">
        <v>0</v>
      </c>
      <c r="E31" s="3">
        <v>1279.18</v>
      </c>
      <c r="F31" s="3">
        <v>30173.75</v>
      </c>
      <c r="G31" s="6" t="s">
        <v>2</v>
      </c>
      <c r="H31" s="1"/>
      <c r="I31" s="1"/>
    </row>
    <row r="32" spans="1:9" ht="12.75">
      <c r="A32" s="6" t="s">
        <v>140</v>
      </c>
      <c r="B32" s="3">
        <v>3345.19</v>
      </c>
      <c r="C32" s="6" t="s">
        <v>2</v>
      </c>
      <c r="D32" s="3">
        <v>0</v>
      </c>
      <c r="E32" s="3">
        <v>445.84</v>
      </c>
      <c r="F32" s="3">
        <v>2899.35</v>
      </c>
      <c r="G32" s="6" t="s">
        <v>2</v>
      </c>
      <c r="H32" s="1"/>
      <c r="I32" s="1"/>
    </row>
    <row r="33" spans="1:9" ht="12.75">
      <c r="A33" s="6" t="s">
        <v>256</v>
      </c>
      <c r="B33" s="3">
        <v>23333.16</v>
      </c>
      <c r="C33" s="6" t="s">
        <v>2</v>
      </c>
      <c r="D33" s="3">
        <v>0</v>
      </c>
      <c r="E33" s="3">
        <v>0</v>
      </c>
      <c r="F33" s="3">
        <v>23333.16</v>
      </c>
      <c r="G33" s="6" t="s">
        <v>2</v>
      </c>
      <c r="H33" s="1"/>
      <c r="I33" s="1"/>
    </row>
    <row r="34" spans="1:9" ht="12.75">
      <c r="A34" s="6" t="s">
        <v>257</v>
      </c>
      <c r="B34" s="3">
        <v>46844</v>
      </c>
      <c r="C34" s="6" t="s">
        <v>2</v>
      </c>
      <c r="D34" s="3">
        <v>0</v>
      </c>
      <c r="E34" s="3">
        <v>0</v>
      </c>
      <c r="F34" s="3">
        <v>46844</v>
      </c>
      <c r="G34" s="6" t="s">
        <v>2</v>
      </c>
      <c r="H34" s="1"/>
      <c r="I34" s="1"/>
    </row>
    <row r="35" spans="1:9" ht="12.75">
      <c r="A35" s="6" t="s">
        <v>258</v>
      </c>
      <c r="B35" s="3">
        <v>17579.93</v>
      </c>
      <c r="C35" s="6" t="s">
        <v>2</v>
      </c>
      <c r="D35" s="3">
        <v>0</v>
      </c>
      <c r="E35" s="3">
        <v>0</v>
      </c>
      <c r="F35" s="3">
        <v>17579.93</v>
      </c>
      <c r="G35" s="6" t="s">
        <v>2</v>
      </c>
      <c r="H35" s="1"/>
      <c r="I35" s="1"/>
    </row>
    <row r="36" spans="1:9" ht="12.75">
      <c r="A36" s="6" t="s">
        <v>141</v>
      </c>
      <c r="B36" s="3">
        <v>5874.84</v>
      </c>
      <c r="C36" s="6" t="s">
        <v>2</v>
      </c>
      <c r="D36" s="3">
        <v>0</v>
      </c>
      <c r="E36" s="3">
        <v>2675</v>
      </c>
      <c r="F36" s="3">
        <v>3199.84</v>
      </c>
      <c r="G36" s="6" t="s">
        <v>2</v>
      </c>
      <c r="H36" s="1"/>
      <c r="I36" s="1"/>
    </row>
    <row r="37" spans="1:9" ht="12.75">
      <c r="A37" s="6" t="s">
        <v>259</v>
      </c>
      <c r="B37" s="3">
        <v>0</v>
      </c>
      <c r="C37" s="6" t="s">
        <v>2</v>
      </c>
      <c r="D37" s="3">
        <v>10700</v>
      </c>
      <c r="E37" s="3">
        <v>445.83</v>
      </c>
      <c r="F37" s="3">
        <v>10254.17</v>
      </c>
      <c r="G37" s="6" t="s">
        <v>2</v>
      </c>
      <c r="H37" s="1"/>
      <c r="I37" s="1"/>
    </row>
    <row r="38" spans="1:9" ht="12.75">
      <c r="A38" s="6" t="s">
        <v>142</v>
      </c>
      <c r="B38" s="3">
        <v>5152.13</v>
      </c>
      <c r="C38" s="6" t="s">
        <v>2</v>
      </c>
      <c r="D38" s="3">
        <v>0</v>
      </c>
      <c r="E38" s="3">
        <v>891.66</v>
      </c>
      <c r="F38" s="3">
        <v>4260.47</v>
      </c>
      <c r="G38" s="6" t="s">
        <v>2</v>
      </c>
      <c r="H38" s="1"/>
      <c r="I38" s="1"/>
    </row>
    <row r="39" spans="1:9" ht="12.75">
      <c r="A39" s="6" t="s">
        <v>143</v>
      </c>
      <c r="B39" s="3">
        <v>8723.89</v>
      </c>
      <c r="C39" s="6" t="s">
        <v>2</v>
      </c>
      <c r="D39" s="3">
        <v>0</v>
      </c>
      <c r="E39" s="3">
        <v>847.09</v>
      </c>
      <c r="F39" s="3">
        <v>7876.8</v>
      </c>
      <c r="G39" s="6" t="s">
        <v>2</v>
      </c>
      <c r="H39" s="1"/>
      <c r="I39" s="1"/>
    </row>
    <row r="40" spans="1:9" ht="12.75">
      <c r="A40" s="6" t="s">
        <v>260</v>
      </c>
      <c r="B40" s="3">
        <v>5353.66</v>
      </c>
      <c r="C40" s="6" t="s">
        <v>2</v>
      </c>
      <c r="D40" s="3">
        <v>0</v>
      </c>
      <c r="E40" s="3">
        <v>0</v>
      </c>
      <c r="F40" s="3">
        <v>5353.66</v>
      </c>
      <c r="G40" s="6" t="s">
        <v>2</v>
      </c>
      <c r="H40" s="1"/>
      <c r="I40" s="1"/>
    </row>
    <row r="41" spans="1:9" ht="12.75">
      <c r="A41" s="6" t="s">
        <v>261</v>
      </c>
      <c r="B41" s="3">
        <v>2889</v>
      </c>
      <c r="C41" s="6" t="s">
        <v>2</v>
      </c>
      <c r="D41" s="3">
        <v>31832.5</v>
      </c>
      <c r="E41" s="3">
        <v>2700</v>
      </c>
      <c r="F41" s="3">
        <v>32021.5</v>
      </c>
      <c r="G41" s="6" t="s">
        <v>2</v>
      </c>
      <c r="H41" s="1"/>
      <c r="I41" s="1"/>
    </row>
    <row r="42" spans="1:9" ht="12.75">
      <c r="A42" s="6" t="s">
        <v>144</v>
      </c>
      <c r="B42" s="3">
        <v>13184.84</v>
      </c>
      <c r="C42" s="6" t="s">
        <v>2</v>
      </c>
      <c r="D42" s="3">
        <v>0</v>
      </c>
      <c r="E42" s="3">
        <v>936.26</v>
      </c>
      <c r="F42" s="3">
        <v>12248.58</v>
      </c>
      <c r="G42" s="6" t="s">
        <v>2</v>
      </c>
      <c r="H42" s="1"/>
      <c r="I42" s="1"/>
    </row>
    <row r="43" spans="1:9" ht="12.75">
      <c r="A43" s="6" t="s">
        <v>262</v>
      </c>
      <c r="B43" s="3">
        <v>16546.86</v>
      </c>
      <c r="C43" s="6" t="s">
        <v>2</v>
      </c>
      <c r="D43" s="3">
        <v>0</v>
      </c>
      <c r="E43" s="3">
        <v>0</v>
      </c>
      <c r="F43" s="3">
        <v>16546.86</v>
      </c>
      <c r="G43" s="6" t="s">
        <v>2</v>
      </c>
      <c r="H43" s="1"/>
      <c r="I43" s="1"/>
    </row>
    <row r="44" spans="1:9" ht="12.75">
      <c r="A44" s="6" t="s">
        <v>263</v>
      </c>
      <c r="B44" s="3">
        <v>21399.96</v>
      </c>
      <c r="C44" s="6" t="s">
        <v>2</v>
      </c>
      <c r="D44" s="3">
        <v>0</v>
      </c>
      <c r="E44" s="3">
        <v>0</v>
      </c>
      <c r="F44" s="3">
        <v>21399.96</v>
      </c>
      <c r="G44" s="6" t="s">
        <v>2</v>
      </c>
      <c r="H44" s="1"/>
      <c r="I44" s="1"/>
    </row>
    <row r="45" spans="1:9" ht="12.75">
      <c r="A45" s="6" t="s">
        <v>264</v>
      </c>
      <c r="B45" s="3">
        <v>45646.52</v>
      </c>
      <c r="C45" s="6" t="s">
        <v>2</v>
      </c>
      <c r="D45" s="3">
        <v>0</v>
      </c>
      <c r="E45" s="3">
        <v>0</v>
      </c>
      <c r="F45" s="3">
        <v>45646.52</v>
      </c>
      <c r="G45" s="6" t="s">
        <v>2</v>
      </c>
      <c r="H45" s="1"/>
      <c r="I45" s="1"/>
    </row>
    <row r="46" spans="1:9" ht="12.75">
      <c r="A46" s="6" t="s">
        <v>265</v>
      </c>
      <c r="B46" s="3">
        <v>5820</v>
      </c>
      <c r="C46" s="6" t="s">
        <v>2</v>
      </c>
      <c r="D46" s="3">
        <v>0</v>
      </c>
      <c r="E46" s="3">
        <v>0</v>
      </c>
      <c r="F46" s="3">
        <v>5820</v>
      </c>
      <c r="G46" s="6" t="s">
        <v>2</v>
      </c>
      <c r="H46" s="1"/>
      <c r="I46" s="1"/>
    </row>
    <row r="47" spans="1:9" ht="12.75">
      <c r="A47" s="6" t="s">
        <v>266</v>
      </c>
      <c r="B47" s="3">
        <v>8916.66</v>
      </c>
      <c r="C47" s="6" t="s">
        <v>2</v>
      </c>
      <c r="D47" s="3">
        <v>0</v>
      </c>
      <c r="E47" s="3">
        <v>0</v>
      </c>
      <c r="F47" s="3">
        <v>8916.66</v>
      </c>
      <c r="G47" s="6" t="s">
        <v>2</v>
      </c>
      <c r="H47" s="1"/>
      <c r="I47" s="1"/>
    </row>
    <row r="48" spans="1:9" ht="12.75">
      <c r="A48" s="6" t="s">
        <v>267</v>
      </c>
      <c r="B48" s="3">
        <v>5059.89</v>
      </c>
      <c r="C48" s="6" t="s">
        <v>2</v>
      </c>
      <c r="D48" s="3">
        <v>0</v>
      </c>
      <c r="E48" s="3">
        <v>0</v>
      </c>
      <c r="F48" s="3">
        <v>5059.89</v>
      </c>
      <c r="G48" s="6" t="s">
        <v>2</v>
      </c>
      <c r="H48" s="1"/>
      <c r="I48" s="1"/>
    </row>
    <row r="49" spans="1:9" ht="12.75">
      <c r="A49" s="6" t="s">
        <v>145</v>
      </c>
      <c r="B49" s="3">
        <v>22470.69</v>
      </c>
      <c r="C49" s="6" t="s">
        <v>2</v>
      </c>
      <c r="D49" s="3">
        <v>0</v>
      </c>
      <c r="E49" s="3">
        <v>1666.66</v>
      </c>
      <c r="F49" s="3">
        <v>20804.03</v>
      </c>
      <c r="G49" s="6" t="s">
        <v>2</v>
      </c>
      <c r="H49" s="1"/>
      <c r="I49" s="1"/>
    </row>
    <row r="50" spans="1:9" ht="12.75">
      <c r="A50" s="6" t="s">
        <v>268</v>
      </c>
      <c r="B50" s="3">
        <v>0</v>
      </c>
      <c r="C50" s="6" t="s">
        <v>2</v>
      </c>
      <c r="D50" s="3">
        <v>10700</v>
      </c>
      <c r="E50" s="3">
        <v>445.83</v>
      </c>
      <c r="F50" s="3">
        <v>10254.17</v>
      </c>
      <c r="G50" s="6" t="s">
        <v>2</v>
      </c>
      <c r="H50" s="1"/>
      <c r="I50" s="1"/>
    </row>
    <row r="51" spans="1:9" ht="12.75">
      <c r="A51" s="6" t="s">
        <v>146</v>
      </c>
      <c r="B51" s="3">
        <v>15230.92</v>
      </c>
      <c r="C51" s="6" t="s">
        <v>2</v>
      </c>
      <c r="D51" s="3">
        <v>0</v>
      </c>
      <c r="E51" s="3">
        <v>2184.8</v>
      </c>
      <c r="F51" s="3">
        <v>13046.12</v>
      </c>
      <c r="G51" s="6" t="s">
        <v>2</v>
      </c>
      <c r="H51" s="1"/>
      <c r="I51" s="1"/>
    </row>
    <row r="52" spans="1:9" ht="12.75">
      <c r="A52" s="6" t="s">
        <v>269</v>
      </c>
      <c r="B52" s="3">
        <v>10100</v>
      </c>
      <c r="C52" s="6" t="s">
        <v>2</v>
      </c>
      <c r="D52" s="3">
        <v>0</v>
      </c>
      <c r="E52" s="3">
        <v>0</v>
      </c>
      <c r="F52" s="3">
        <v>10100</v>
      </c>
      <c r="G52" s="6" t="s">
        <v>2</v>
      </c>
      <c r="H52" s="1"/>
      <c r="I52" s="1"/>
    </row>
    <row r="53" spans="1:9" ht="12.75">
      <c r="A53" s="6" t="s">
        <v>147</v>
      </c>
      <c r="B53" s="3">
        <v>6152.5</v>
      </c>
      <c r="C53" s="6" t="s">
        <v>2</v>
      </c>
      <c r="D53" s="3">
        <v>0</v>
      </c>
      <c r="E53" s="3">
        <v>535</v>
      </c>
      <c r="F53" s="3">
        <v>5617.5</v>
      </c>
      <c r="G53" s="6" t="s">
        <v>2</v>
      </c>
      <c r="H53" s="1"/>
      <c r="I53" s="1"/>
    </row>
    <row r="54" spans="1:9" ht="12.75">
      <c r="A54" s="6" t="s">
        <v>148</v>
      </c>
      <c r="B54" s="3">
        <v>13178.5</v>
      </c>
      <c r="C54" s="6" t="s">
        <v>2</v>
      </c>
      <c r="D54" s="3">
        <v>0</v>
      </c>
      <c r="E54" s="3">
        <v>891.66</v>
      </c>
      <c r="F54" s="3">
        <v>12286.84</v>
      </c>
      <c r="G54" s="6" t="s">
        <v>2</v>
      </c>
      <c r="H54" s="1"/>
      <c r="I54" s="1"/>
    </row>
    <row r="55" spans="1:9" ht="12.75">
      <c r="A55" s="6" t="s">
        <v>271</v>
      </c>
      <c r="B55" s="3">
        <v>4280</v>
      </c>
      <c r="C55" s="6" t="s">
        <v>2</v>
      </c>
      <c r="D55" s="3">
        <v>0</v>
      </c>
      <c r="E55" s="3">
        <v>0</v>
      </c>
      <c r="F55" s="3">
        <v>4280</v>
      </c>
      <c r="G55" s="6" t="s">
        <v>2</v>
      </c>
      <c r="H55" s="1"/>
      <c r="I55" s="1"/>
    </row>
    <row r="56" spans="1:9" ht="12.75">
      <c r="A56" s="6" t="s">
        <v>272</v>
      </c>
      <c r="B56" s="3">
        <v>39233.34</v>
      </c>
      <c r="C56" s="6" t="s">
        <v>2</v>
      </c>
      <c r="D56" s="3">
        <v>0</v>
      </c>
      <c r="E56" s="3">
        <v>0</v>
      </c>
      <c r="F56" s="3">
        <v>39233.34</v>
      </c>
      <c r="G56" s="6" t="s">
        <v>2</v>
      </c>
      <c r="H56" s="1"/>
      <c r="I56" s="1"/>
    </row>
    <row r="57" spans="1:9" ht="12.75">
      <c r="A57" s="6" t="s">
        <v>273</v>
      </c>
      <c r="B57" s="3">
        <v>16464</v>
      </c>
      <c r="C57" s="6" t="s">
        <v>2</v>
      </c>
      <c r="D57" s="3">
        <v>0</v>
      </c>
      <c r="E57" s="3">
        <v>0</v>
      </c>
      <c r="F57" s="3">
        <v>16464</v>
      </c>
      <c r="G57" s="6" t="s">
        <v>2</v>
      </c>
      <c r="H57" s="1"/>
      <c r="I57" s="1"/>
    </row>
    <row r="58" spans="1:9" ht="12.75">
      <c r="A58" s="6" t="s">
        <v>274</v>
      </c>
      <c r="B58" s="3">
        <v>12779.59</v>
      </c>
      <c r="C58" s="6" t="s">
        <v>2</v>
      </c>
      <c r="D58" s="3">
        <v>0</v>
      </c>
      <c r="E58" s="3">
        <v>0</v>
      </c>
      <c r="F58" s="3">
        <v>12779.59</v>
      </c>
      <c r="G58" s="6" t="s">
        <v>2</v>
      </c>
      <c r="H58" s="1"/>
      <c r="I58" s="1"/>
    </row>
    <row r="59" spans="1:9" ht="12.75">
      <c r="A59" s="6" t="s">
        <v>149</v>
      </c>
      <c r="B59" s="3">
        <v>1783.26</v>
      </c>
      <c r="C59" s="6" t="s">
        <v>2</v>
      </c>
      <c r="D59" s="3">
        <v>0</v>
      </c>
      <c r="E59" s="3">
        <v>1783.34</v>
      </c>
      <c r="F59" s="8">
        <v>-0.08</v>
      </c>
      <c r="G59" s="6" t="s">
        <v>2</v>
      </c>
      <c r="H59" s="1"/>
      <c r="I59" s="1"/>
    </row>
    <row r="60" spans="1:9" ht="12.75">
      <c r="A60" s="6" t="s">
        <v>276</v>
      </c>
      <c r="B60" s="3">
        <v>148491.18</v>
      </c>
      <c r="C60" s="6" t="s">
        <v>2</v>
      </c>
      <c r="D60" s="3">
        <v>0</v>
      </c>
      <c r="E60" s="3">
        <v>148491.18</v>
      </c>
      <c r="F60" s="3">
        <v>0</v>
      </c>
      <c r="G60" s="6" t="s">
        <v>2</v>
      </c>
      <c r="H60" s="1"/>
      <c r="I60" s="1"/>
    </row>
    <row r="61" spans="1:9" ht="12.75">
      <c r="A61" s="6" t="s">
        <v>277</v>
      </c>
      <c r="B61" s="3">
        <v>39279.92</v>
      </c>
      <c r="C61" s="6" t="s">
        <v>2</v>
      </c>
      <c r="D61" s="3">
        <v>0</v>
      </c>
      <c r="E61" s="3">
        <v>0</v>
      </c>
      <c r="F61" s="3">
        <v>39279.92</v>
      </c>
      <c r="G61" s="6" t="s">
        <v>2</v>
      </c>
      <c r="H61" s="1"/>
      <c r="I61" s="1"/>
    </row>
    <row r="62" spans="1:9" ht="12.75">
      <c r="A62" s="6" t="s">
        <v>150</v>
      </c>
      <c r="B62" s="3">
        <v>26749.95</v>
      </c>
      <c r="C62" s="6" t="s">
        <v>2</v>
      </c>
      <c r="D62" s="3">
        <v>0</v>
      </c>
      <c r="E62" s="3">
        <v>3566.66</v>
      </c>
      <c r="F62" s="3">
        <v>23183.29</v>
      </c>
      <c r="G62" s="6" t="s">
        <v>2</v>
      </c>
      <c r="H62" s="1"/>
      <c r="I62" s="1"/>
    </row>
    <row r="63" spans="1:9" ht="12.75">
      <c r="A63" s="6" t="s">
        <v>278</v>
      </c>
      <c r="B63" s="3">
        <v>17919.92</v>
      </c>
      <c r="C63" s="6" t="s">
        <v>2</v>
      </c>
      <c r="D63" s="3">
        <v>0</v>
      </c>
      <c r="E63" s="3">
        <v>0</v>
      </c>
      <c r="F63" s="3">
        <v>17919.92</v>
      </c>
      <c r="G63" s="6" t="s">
        <v>2</v>
      </c>
      <c r="H63" s="1"/>
      <c r="I63" s="1"/>
    </row>
    <row r="64" spans="1:9" ht="12.75">
      <c r="A64" s="6" t="s">
        <v>280</v>
      </c>
      <c r="B64" s="3">
        <v>3437.34</v>
      </c>
      <c r="C64" s="6" t="s">
        <v>2</v>
      </c>
      <c r="D64" s="3">
        <v>0</v>
      </c>
      <c r="E64" s="3">
        <v>0</v>
      </c>
      <c r="F64" s="3">
        <v>3437.34</v>
      </c>
      <c r="G64" s="6" t="s">
        <v>2</v>
      </c>
      <c r="H64" s="1"/>
      <c r="I64" s="1"/>
    </row>
    <row r="65" spans="1:9" ht="12.75">
      <c r="A65" s="6" t="s">
        <v>281</v>
      </c>
      <c r="B65" s="3">
        <v>7839.92</v>
      </c>
      <c r="C65" s="6" t="s">
        <v>2</v>
      </c>
      <c r="D65" s="3">
        <v>0</v>
      </c>
      <c r="E65" s="3">
        <v>0</v>
      </c>
      <c r="F65" s="3">
        <v>7839.92</v>
      </c>
      <c r="G65" s="6" t="s">
        <v>2</v>
      </c>
      <c r="H65" s="1"/>
      <c r="I65" s="1"/>
    </row>
    <row r="66" spans="1:9" ht="12.75">
      <c r="A66" s="6" t="s">
        <v>151</v>
      </c>
      <c r="B66" s="3">
        <v>14575</v>
      </c>
      <c r="C66" s="6" t="s">
        <v>2</v>
      </c>
      <c r="D66" s="3">
        <v>0</v>
      </c>
      <c r="E66" s="3">
        <v>2675</v>
      </c>
      <c r="F66" s="3">
        <v>11900</v>
      </c>
      <c r="G66" s="6" t="s">
        <v>2</v>
      </c>
      <c r="H66" s="1"/>
      <c r="I66" s="1"/>
    </row>
    <row r="67" spans="1:9" ht="12.75">
      <c r="A67" s="6" t="s">
        <v>282</v>
      </c>
      <c r="B67" s="3">
        <v>11200</v>
      </c>
      <c r="C67" s="6" t="s">
        <v>2</v>
      </c>
      <c r="D67" s="3">
        <v>0</v>
      </c>
      <c r="E67" s="3">
        <v>0</v>
      </c>
      <c r="F67" s="3">
        <v>11200</v>
      </c>
      <c r="G67" s="6" t="s">
        <v>2</v>
      </c>
      <c r="H67" s="1"/>
      <c r="I67" s="1"/>
    </row>
    <row r="68" spans="1:9" ht="12.75">
      <c r="A68" s="6" t="s">
        <v>283</v>
      </c>
      <c r="B68" s="3">
        <v>2230.67</v>
      </c>
      <c r="C68" s="6" t="s">
        <v>2</v>
      </c>
      <c r="D68" s="3">
        <v>0</v>
      </c>
      <c r="E68" s="3">
        <v>0</v>
      </c>
      <c r="F68" s="3">
        <v>2230.67</v>
      </c>
      <c r="G68" s="6" t="s">
        <v>2</v>
      </c>
      <c r="H68" s="1"/>
      <c r="I68" s="1"/>
    </row>
    <row r="69" spans="1:9" ht="12.75">
      <c r="A69" s="6" t="s">
        <v>284</v>
      </c>
      <c r="B69" s="3">
        <v>6420</v>
      </c>
      <c r="C69" s="6" t="s">
        <v>2</v>
      </c>
      <c r="D69" s="3">
        <v>0</v>
      </c>
      <c r="E69" s="3">
        <v>0</v>
      </c>
      <c r="F69" s="3">
        <v>6420</v>
      </c>
      <c r="G69" s="6" t="s">
        <v>2</v>
      </c>
      <c r="H69" s="1"/>
      <c r="I69" s="1"/>
    </row>
    <row r="70" spans="1:9" ht="12.75">
      <c r="A70" s="6" t="s">
        <v>152</v>
      </c>
      <c r="B70" s="3">
        <v>30495</v>
      </c>
      <c r="C70" s="6" t="s">
        <v>2</v>
      </c>
      <c r="D70" s="3">
        <v>0</v>
      </c>
      <c r="E70" s="3">
        <v>3210</v>
      </c>
      <c r="F70" s="3">
        <v>27285</v>
      </c>
      <c r="G70" s="6" t="s">
        <v>2</v>
      </c>
      <c r="H70" s="1"/>
      <c r="I70" s="1"/>
    </row>
    <row r="71" spans="1:9" ht="12.75">
      <c r="A71" s="6" t="s">
        <v>153</v>
      </c>
      <c r="B71" s="3">
        <v>37450.01</v>
      </c>
      <c r="C71" s="6" t="s">
        <v>2</v>
      </c>
      <c r="D71" s="3">
        <v>0</v>
      </c>
      <c r="E71" s="3">
        <v>3566.66</v>
      </c>
      <c r="F71" s="3">
        <v>33883.35</v>
      </c>
      <c r="G71" s="6" t="s">
        <v>2</v>
      </c>
      <c r="H71" s="1"/>
      <c r="I71" s="1"/>
    </row>
    <row r="72" spans="1:9" ht="12.75">
      <c r="A72" s="6" t="s">
        <v>285</v>
      </c>
      <c r="B72" s="3">
        <v>27916.67</v>
      </c>
      <c r="C72" s="6" t="s">
        <v>2</v>
      </c>
      <c r="D72" s="3">
        <v>0</v>
      </c>
      <c r="E72" s="3">
        <v>0</v>
      </c>
      <c r="F72" s="3">
        <v>27916.67</v>
      </c>
      <c r="G72" s="6" t="s">
        <v>2</v>
      </c>
      <c r="H72" s="1"/>
      <c r="I72" s="1"/>
    </row>
    <row r="73" spans="1:9" ht="12.75">
      <c r="A73" s="6" t="s">
        <v>286</v>
      </c>
      <c r="B73" s="3">
        <v>24200</v>
      </c>
      <c r="C73" s="6" t="s">
        <v>2</v>
      </c>
      <c r="D73" s="3">
        <v>0</v>
      </c>
      <c r="E73" s="3">
        <v>0</v>
      </c>
      <c r="F73" s="3">
        <v>24200</v>
      </c>
      <c r="G73" s="6" t="s">
        <v>2</v>
      </c>
      <c r="H73" s="1"/>
      <c r="I73" s="1"/>
    </row>
    <row r="74" spans="1:9" ht="12.75">
      <c r="A74" s="6" t="s">
        <v>154</v>
      </c>
      <c r="B74" s="3">
        <v>23004.91</v>
      </c>
      <c r="C74" s="6" t="s">
        <v>2</v>
      </c>
      <c r="D74" s="3">
        <v>0</v>
      </c>
      <c r="E74" s="3">
        <v>1783.34</v>
      </c>
      <c r="F74" s="3">
        <v>21221.57</v>
      </c>
      <c r="G74" s="6" t="s">
        <v>2</v>
      </c>
      <c r="H74" s="1"/>
      <c r="I74" s="1"/>
    </row>
    <row r="75" spans="1:9" ht="12.75">
      <c r="A75" s="6" t="s">
        <v>287</v>
      </c>
      <c r="B75" s="3">
        <v>11200</v>
      </c>
      <c r="C75" s="6" t="s">
        <v>2</v>
      </c>
      <c r="D75" s="3">
        <v>0</v>
      </c>
      <c r="E75" s="3">
        <v>0</v>
      </c>
      <c r="F75" s="3">
        <v>11200</v>
      </c>
      <c r="G75" s="6" t="s">
        <v>2</v>
      </c>
      <c r="H75" s="1"/>
      <c r="I75" s="1"/>
    </row>
    <row r="76" spans="1:9" ht="12.75">
      <c r="A76" s="6" t="s">
        <v>288</v>
      </c>
      <c r="B76" s="3">
        <v>2089.42</v>
      </c>
      <c r="C76" s="6" t="s">
        <v>2</v>
      </c>
      <c r="D76" s="3">
        <v>0</v>
      </c>
      <c r="E76" s="3">
        <v>0</v>
      </c>
      <c r="F76" s="3">
        <v>2089.42</v>
      </c>
      <c r="G76" s="6" t="s">
        <v>2</v>
      </c>
      <c r="H76" s="1"/>
      <c r="I76" s="1"/>
    </row>
    <row r="77" spans="1:9" ht="12.75">
      <c r="A77" s="6" t="s">
        <v>289</v>
      </c>
      <c r="B77" s="3">
        <v>28000</v>
      </c>
      <c r="C77" s="6" t="s">
        <v>2</v>
      </c>
      <c r="D77" s="3">
        <v>0</v>
      </c>
      <c r="E77" s="3">
        <v>0</v>
      </c>
      <c r="F77" s="3">
        <v>28000</v>
      </c>
      <c r="G77" s="6" t="s">
        <v>2</v>
      </c>
      <c r="H77" s="1"/>
      <c r="I77" s="1"/>
    </row>
    <row r="78" spans="1:9" ht="12.75">
      <c r="A78" s="6" t="s">
        <v>290</v>
      </c>
      <c r="B78" s="3">
        <v>32100</v>
      </c>
      <c r="C78" s="6" t="s">
        <v>2</v>
      </c>
      <c r="D78" s="3">
        <v>0</v>
      </c>
      <c r="E78" s="3">
        <v>0</v>
      </c>
      <c r="F78" s="3">
        <v>32100</v>
      </c>
      <c r="G78" s="6" t="s">
        <v>2</v>
      </c>
      <c r="H78" s="1"/>
      <c r="I78" s="1"/>
    </row>
    <row r="79" spans="1:9" ht="12.75">
      <c r="A79" s="6" t="s">
        <v>291</v>
      </c>
      <c r="B79" s="3">
        <v>50960</v>
      </c>
      <c r="C79" s="6" t="s">
        <v>2</v>
      </c>
      <c r="D79" s="3">
        <v>0</v>
      </c>
      <c r="E79" s="3">
        <v>0</v>
      </c>
      <c r="F79" s="3">
        <v>50960</v>
      </c>
      <c r="G79" s="6" t="s">
        <v>2</v>
      </c>
      <c r="H79" s="1"/>
      <c r="I79" s="1"/>
    </row>
    <row r="80" spans="1:9" ht="12.75">
      <c r="A80" s="6" t="s">
        <v>292</v>
      </c>
      <c r="B80" s="3">
        <v>7840</v>
      </c>
      <c r="C80" s="6" t="s">
        <v>2</v>
      </c>
      <c r="D80" s="3">
        <v>0</v>
      </c>
      <c r="E80" s="3">
        <v>0</v>
      </c>
      <c r="F80" s="3">
        <v>7840</v>
      </c>
      <c r="G80" s="6" t="s">
        <v>2</v>
      </c>
      <c r="H80" s="1"/>
      <c r="I80" s="1"/>
    </row>
    <row r="81" spans="1:9" ht="12.75">
      <c r="A81" s="6" t="s">
        <v>293</v>
      </c>
      <c r="B81" s="3">
        <v>22400</v>
      </c>
      <c r="C81" s="6" t="s">
        <v>2</v>
      </c>
      <c r="D81" s="3">
        <v>0</v>
      </c>
      <c r="E81" s="3">
        <v>0</v>
      </c>
      <c r="F81" s="3">
        <v>22400</v>
      </c>
      <c r="G81" s="6" t="s">
        <v>2</v>
      </c>
      <c r="H81" s="1"/>
      <c r="I81" s="1"/>
    </row>
    <row r="82" spans="1:9" ht="12.75">
      <c r="A82" s="6" t="s">
        <v>296</v>
      </c>
      <c r="B82" s="3">
        <v>33600</v>
      </c>
      <c r="C82" s="6" t="s">
        <v>2</v>
      </c>
      <c r="D82" s="3">
        <v>0</v>
      </c>
      <c r="E82" s="3">
        <v>0</v>
      </c>
      <c r="F82" s="3">
        <v>33600</v>
      </c>
      <c r="G82" s="6" t="s">
        <v>2</v>
      </c>
      <c r="H82" s="1"/>
      <c r="I82" s="1"/>
    </row>
    <row r="83" spans="1:9" ht="12.75">
      <c r="A83" s="6" t="s">
        <v>297</v>
      </c>
      <c r="B83" s="3">
        <v>4200.02</v>
      </c>
      <c r="C83" s="6" t="s">
        <v>2</v>
      </c>
      <c r="D83" s="3">
        <v>0</v>
      </c>
      <c r="E83" s="3">
        <v>0</v>
      </c>
      <c r="F83" s="3">
        <v>4200.02</v>
      </c>
      <c r="G83" s="6" t="s">
        <v>2</v>
      </c>
      <c r="H83" s="1"/>
      <c r="I83" s="1"/>
    </row>
    <row r="84" spans="1:9" ht="12.75">
      <c r="A84" s="6" t="s">
        <v>155</v>
      </c>
      <c r="B84" s="3">
        <v>1884.98</v>
      </c>
      <c r="C84" s="6" t="s">
        <v>2</v>
      </c>
      <c r="D84" s="3">
        <v>0</v>
      </c>
      <c r="E84" s="3">
        <v>178.34</v>
      </c>
      <c r="F84" s="3">
        <v>1706.64</v>
      </c>
      <c r="G84" s="6" t="s">
        <v>2</v>
      </c>
      <c r="H84" s="1"/>
      <c r="I84" s="1"/>
    </row>
    <row r="85" spans="1:9" ht="12.75">
      <c r="A85" s="6" t="s">
        <v>137</v>
      </c>
      <c r="B85" s="3">
        <v>60000</v>
      </c>
      <c r="C85" s="6" t="s">
        <v>2</v>
      </c>
      <c r="D85" s="3">
        <v>0</v>
      </c>
      <c r="E85" s="3">
        <v>0</v>
      </c>
      <c r="F85" s="3">
        <v>60000</v>
      </c>
      <c r="G85" s="6" t="s">
        <v>2</v>
      </c>
      <c r="H85" s="1"/>
      <c r="I85" s="1"/>
    </row>
    <row r="86" spans="1:9" ht="12.75">
      <c r="A86" s="6" t="s">
        <v>298</v>
      </c>
      <c r="B86" s="3">
        <v>16112.5</v>
      </c>
      <c r="C86" s="6" t="s">
        <v>2</v>
      </c>
      <c r="D86" s="3">
        <v>0</v>
      </c>
      <c r="E86" s="3">
        <v>0</v>
      </c>
      <c r="F86" s="3">
        <v>16112.5</v>
      </c>
      <c r="G86" s="6" t="s">
        <v>2</v>
      </c>
      <c r="H86" s="1"/>
      <c r="I86" s="1"/>
    </row>
    <row r="87" spans="1:9" ht="12.75">
      <c r="A87" s="6" t="s">
        <v>299</v>
      </c>
      <c r="B87" s="3">
        <v>33600</v>
      </c>
      <c r="C87" s="6" t="s">
        <v>2</v>
      </c>
      <c r="D87" s="3">
        <v>0</v>
      </c>
      <c r="E87" s="3">
        <v>0</v>
      </c>
      <c r="F87" s="3">
        <v>33600</v>
      </c>
      <c r="G87" s="6" t="s">
        <v>2</v>
      </c>
      <c r="H87" s="1"/>
      <c r="I87" s="1"/>
    </row>
    <row r="88" spans="1:9" ht="12.75">
      <c r="A88" s="6" t="s">
        <v>300</v>
      </c>
      <c r="B88" s="3">
        <v>6250</v>
      </c>
      <c r="C88" s="6" t="s">
        <v>2</v>
      </c>
      <c r="D88" s="3">
        <v>0</v>
      </c>
      <c r="E88" s="3">
        <v>0</v>
      </c>
      <c r="F88" s="3">
        <v>6250</v>
      </c>
      <c r="G88" s="6" t="s">
        <v>2</v>
      </c>
      <c r="H88" s="1"/>
      <c r="I88" s="1"/>
    </row>
    <row r="89" spans="1:9" ht="12.75">
      <c r="A89" s="6" t="s">
        <v>301</v>
      </c>
      <c r="B89" s="3">
        <v>8119.99</v>
      </c>
      <c r="C89" s="6" t="s">
        <v>2</v>
      </c>
      <c r="D89" s="3">
        <v>0</v>
      </c>
      <c r="E89" s="3">
        <v>0</v>
      </c>
      <c r="F89" s="3">
        <v>8119.99</v>
      </c>
      <c r="G89" s="6" t="s">
        <v>2</v>
      </c>
      <c r="H89" s="1"/>
      <c r="I89" s="1"/>
    </row>
    <row r="90" spans="1:9" ht="12.75">
      <c r="A90" s="6" t="s">
        <v>302</v>
      </c>
      <c r="B90" s="3">
        <v>26750</v>
      </c>
      <c r="C90" s="6" t="s">
        <v>2</v>
      </c>
      <c r="D90" s="3">
        <v>0</v>
      </c>
      <c r="E90" s="3">
        <v>0</v>
      </c>
      <c r="F90" s="3">
        <v>26750</v>
      </c>
      <c r="G90" s="6" t="s">
        <v>2</v>
      </c>
      <c r="H90" s="1"/>
      <c r="I90" s="1"/>
    </row>
    <row r="91" spans="1:9" ht="12.75">
      <c r="A91" s="6" t="s">
        <v>304</v>
      </c>
      <c r="B91" s="3">
        <v>28975.41</v>
      </c>
      <c r="C91" s="6" t="s">
        <v>2</v>
      </c>
      <c r="D91" s="3">
        <v>0</v>
      </c>
      <c r="E91" s="3">
        <v>0</v>
      </c>
      <c r="F91" s="3">
        <v>28975.41</v>
      </c>
      <c r="G91" s="6" t="s">
        <v>2</v>
      </c>
      <c r="H91" s="1"/>
      <c r="I91" s="1"/>
    </row>
    <row r="92" spans="1:9" ht="12.75">
      <c r="A92" s="6" t="s">
        <v>305</v>
      </c>
      <c r="B92" s="3">
        <v>1400</v>
      </c>
      <c r="C92" s="6" t="s">
        <v>2</v>
      </c>
      <c r="D92" s="3">
        <v>0</v>
      </c>
      <c r="E92" s="3">
        <v>0</v>
      </c>
      <c r="F92" s="3">
        <v>1400</v>
      </c>
      <c r="G92" s="6" t="s">
        <v>2</v>
      </c>
      <c r="H92" s="1"/>
      <c r="I92" s="1"/>
    </row>
    <row r="93" spans="1:9" ht="12.75">
      <c r="A93" s="6" t="s">
        <v>156</v>
      </c>
      <c r="B93" s="3">
        <v>7856.9</v>
      </c>
      <c r="C93" s="6" t="s">
        <v>2</v>
      </c>
      <c r="D93" s="3">
        <v>0</v>
      </c>
      <c r="E93" s="3">
        <v>2675</v>
      </c>
      <c r="F93" s="3">
        <v>5181.9</v>
      </c>
      <c r="G93" s="6" t="s">
        <v>2</v>
      </c>
      <c r="H93" s="1"/>
      <c r="I93" s="1"/>
    </row>
    <row r="94" spans="1:9" ht="12.75">
      <c r="A94" s="6" t="s">
        <v>157</v>
      </c>
      <c r="B94" s="3">
        <v>20753.21</v>
      </c>
      <c r="C94" s="6" t="s">
        <v>2</v>
      </c>
      <c r="D94" s="3">
        <v>0</v>
      </c>
      <c r="E94" s="3">
        <v>2585.82</v>
      </c>
      <c r="F94" s="3">
        <v>18167.39</v>
      </c>
      <c r="G94" s="6" t="s">
        <v>2</v>
      </c>
      <c r="H94" s="1"/>
      <c r="I94" s="1"/>
    </row>
    <row r="95" spans="1:9" ht="12.75">
      <c r="A95" s="6" t="s">
        <v>158</v>
      </c>
      <c r="B95" s="3">
        <v>15456.29</v>
      </c>
      <c r="C95" s="6" t="s">
        <v>2</v>
      </c>
      <c r="D95" s="3">
        <v>0</v>
      </c>
      <c r="E95" s="3">
        <v>0</v>
      </c>
      <c r="F95" s="3">
        <v>15456.29</v>
      </c>
      <c r="G95" s="6" t="s">
        <v>2</v>
      </c>
      <c r="H95" s="1"/>
      <c r="I95" s="1"/>
    </row>
    <row r="96" spans="1:9" ht="12.75">
      <c r="A96" s="6" t="s">
        <v>306</v>
      </c>
      <c r="B96" s="3">
        <v>53745.13</v>
      </c>
      <c r="C96" s="6" t="s">
        <v>2</v>
      </c>
      <c r="D96" s="3">
        <v>0</v>
      </c>
      <c r="E96" s="3">
        <v>0</v>
      </c>
      <c r="F96" s="3">
        <v>53745.13</v>
      </c>
      <c r="G96" s="6" t="s">
        <v>2</v>
      </c>
      <c r="H96" s="1"/>
      <c r="I96" s="1"/>
    </row>
    <row r="97" spans="1:9" ht="12.75">
      <c r="A97" s="6" t="s">
        <v>159</v>
      </c>
      <c r="B97" s="3">
        <v>37450.01</v>
      </c>
      <c r="C97" s="6" t="s">
        <v>2</v>
      </c>
      <c r="D97" s="3">
        <v>0</v>
      </c>
      <c r="E97" s="3">
        <v>1783.33</v>
      </c>
      <c r="F97" s="3">
        <v>35666.68</v>
      </c>
      <c r="G97" s="6" t="s">
        <v>2</v>
      </c>
      <c r="H97" s="1"/>
      <c r="I97" s="1"/>
    </row>
    <row r="98" spans="1:9" ht="12.75">
      <c r="A98" s="6" t="s">
        <v>160</v>
      </c>
      <c r="B98" s="3">
        <v>2407.5</v>
      </c>
      <c r="C98" s="6" t="s">
        <v>2</v>
      </c>
      <c r="D98" s="3">
        <v>0</v>
      </c>
      <c r="E98" s="3">
        <v>0</v>
      </c>
      <c r="F98" s="3">
        <v>2407.5</v>
      </c>
      <c r="G98" s="6" t="s">
        <v>2</v>
      </c>
      <c r="H98" s="1"/>
      <c r="I98" s="1"/>
    </row>
    <row r="99" spans="1:9" ht="12.75">
      <c r="A99" s="6" t="s">
        <v>161</v>
      </c>
      <c r="B99" s="3">
        <v>23081.25</v>
      </c>
      <c r="C99" s="6" t="s">
        <v>2</v>
      </c>
      <c r="D99" s="3">
        <v>0</v>
      </c>
      <c r="E99" s="3">
        <v>2407.5</v>
      </c>
      <c r="F99" s="3">
        <v>20673.75</v>
      </c>
      <c r="G99" s="6" t="s">
        <v>2</v>
      </c>
      <c r="H99" s="1"/>
      <c r="I99" s="1"/>
    </row>
    <row r="100" spans="1:9" ht="12.75">
      <c r="A100" s="6" t="s">
        <v>309</v>
      </c>
      <c r="B100" s="3">
        <v>42800</v>
      </c>
      <c r="C100" s="6" t="s">
        <v>2</v>
      </c>
      <c r="D100" s="3">
        <v>0</v>
      </c>
      <c r="E100" s="3">
        <v>0</v>
      </c>
      <c r="F100" s="3">
        <v>42800</v>
      </c>
      <c r="G100" s="6" t="s">
        <v>2</v>
      </c>
      <c r="H100" s="1"/>
      <c r="I100" s="1"/>
    </row>
    <row r="101" spans="1:9" ht="12.75">
      <c r="A101" s="6" t="s">
        <v>162</v>
      </c>
      <c r="B101" s="3">
        <v>32100</v>
      </c>
      <c r="C101" s="6" t="s">
        <v>2</v>
      </c>
      <c r="D101" s="3">
        <v>0</v>
      </c>
      <c r="E101" s="3">
        <v>2675</v>
      </c>
      <c r="F101" s="3">
        <v>29425</v>
      </c>
      <c r="G101" s="6" t="s">
        <v>2</v>
      </c>
      <c r="H101" s="1"/>
      <c r="I101" s="1"/>
    </row>
    <row r="102" spans="1:9" ht="12.75">
      <c r="A102" s="6" t="s">
        <v>163</v>
      </c>
      <c r="B102" s="3">
        <v>13375</v>
      </c>
      <c r="C102" s="6" t="s">
        <v>2</v>
      </c>
      <c r="D102" s="3">
        <v>0</v>
      </c>
      <c r="E102" s="3">
        <v>1337.5</v>
      </c>
      <c r="F102" s="3">
        <v>12037.5</v>
      </c>
      <c r="G102" s="6" t="s">
        <v>2</v>
      </c>
      <c r="H102" s="1"/>
      <c r="I102" s="1"/>
    </row>
    <row r="103" spans="1:9" ht="12.75">
      <c r="A103" s="6" t="s">
        <v>310</v>
      </c>
      <c r="B103" s="3">
        <v>0</v>
      </c>
      <c r="C103" s="6" t="s">
        <v>2</v>
      </c>
      <c r="D103" s="3">
        <v>5350</v>
      </c>
      <c r="E103" s="3">
        <v>5000</v>
      </c>
      <c r="F103" s="3">
        <v>350</v>
      </c>
      <c r="G103" s="6" t="s">
        <v>2</v>
      </c>
      <c r="H103" s="1"/>
      <c r="I103" s="1"/>
    </row>
    <row r="104" spans="1:9" ht="12.75">
      <c r="A104" s="6" t="s">
        <v>311</v>
      </c>
      <c r="B104" s="3">
        <v>2009.53</v>
      </c>
      <c r="C104" s="6" t="s">
        <v>2</v>
      </c>
      <c r="D104" s="3">
        <v>0</v>
      </c>
      <c r="E104" s="3">
        <v>0</v>
      </c>
      <c r="F104" s="3">
        <v>2009.53</v>
      </c>
      <c r="G104" s="6" t="s">
        <v>2</v>
      </c>
      <c r="H104" s="1"/>
      <c r="I104" s="1"/>
    </row>
    <row r="105" spans="1:9" ht="12.75">
      <c r="A105" s="6" t="s">
        <v>312</v>
      </c>
      <c r="B105" s="3">
        <v>21400</v>
      </c>
      <c r="C105" s="6" t="s">
        <v>2</v>
      </c>
      <c r="D105" s="3">
        <v>0</v>
      </c>
      <c r="E105" s="3">
        <v>0</v>
      </c>
      <c r="F105" s="3">
        <v>21400</v>
      </c>
      <c r="G105" s="6" t="s">
        <v>2</v>
      </c>
      <c r="H105" s="1"/>
      <c r="I105" s="1"/>
    </row>
    <row r="106" spans="1:9" ht="12.75">
      <c r="A106" s="6" t="s">
        <v>164</v>
      </c>
      <c r="B106" s="3">
        <v>16941.65</v>
      </c>
      <c r="C106" s="6" t="s">
        <v>2</v>
      </c>
      <c r="D106" s="3">
        <v>0</v>
      </c>
      <c r="E106" s="3">
        <v>1783.34</v>
      </c>
      <c r="F106" s="3">
        <v>15158.31</v>
      </c>
      <c r="G106" s="6" t="s">
        <v>2</v>
      </c>
      <c r="H106" s="1"/>
      <c r="I106" s="1"/>
    </row>
    <row r="107" spans="1:9" ht="12.75">
      <c r="A107" s="6" t="s">
        <v>165</v>
      </c>
      <c r="B107" s="3">
        <v>9808.34</v>
      </c>
      <c r="C107" s="6" t="s">
        <v>2</v>
      </c>
      <c r="D107" s="3">
        <v>0</v>
      </c>
      <c r="E107" s="3">
        <v>891.66</v>
      </c>
      <c r="F107" s="3">
        <v>8916.68</v>
      </c>
      <c r="G107" s="6" t="s">
        <v>2</v>
      </c>
      <c r="H107" s="1"/>
      <c r="I107" s="1"/>
    </row>
    <row r="108" spans="1:9" ht="12.75">
      <c r="A108" s="6" t="s">
        <v>313</v>
      </c>
      <c r="B108" s="3">
        <v>11900</v>
      </c>
      <c r="C108" s="6" t="s">
        <v>2</v>
      </c>
      <c r="D108" s="3">
        <v>0</v>
      </c>
      <c r="E108" s="3">
        <v>0</v>
      </c>
      <c r="F108" s="3">
        <v>11900</v>
      </c>
      <c r="G108" s="6" t="s">
        <v>2</v>
      </c>
      <c r="H108" s="1"/>
      <c r="I108" s="1"/>
    </row>
    <row r="109" spans="1:9" ht="12.75">
      <c r="A109" s="6" t="s">
        <v>166</v>
      </c>
      <c r="B109" s="3">
        <v>14712.5</v>
      </c>
      <c r="C109" s="6" t="s">
        <v>2</v>
      </c>
      <c r="D109" s="3">
        <v>0</v>
      </c>
      <c r="E109" s="3">
        <v>2675</v>
      </c>
      <c r="F109" s="3">
        <v>12037.5</v>
      </c>
      <c r="G109" s="6" t="s">
        <v>2</v>
      </c>
      <c r="H109" s="1"/>
      <c r="I109" s="1"/>
    </row>
    <row r="110" spans="1:9" ht="12.75">
      <c r="A110" s="6" t="s">
        <v>167</v>
      </c>
      <c r="B110" s="3">
        <v>25412.42</v>
      </c>
      <c r="C110" s="6" t="s">
        <v>2</v>
      </c>
      <c r="D110" s="3">
        <v>0</v>
      </c>
      <c r="E110" s="3">
        <v>2675</v>
      </c>
      <c r="F110" s="3">
        <v>22737.42</v>
      </c>
      <c r="G110" s="6" t="s">
        <v>2</v>
      </c>
      <c r="H110" s="1"/>
      <c r="I110" s="1"/>
    </row>
    <row r="111" spans="1:9" ht="12.75">
      <c r="A111" s="6" t="s">
        <v>314</v>
      </c>
      <c r="B111" s="3">
        <v>0</v>
      </c>
      <c r="C111" s="6" t="s">
        <v>2</v>
      </c>
      <c r="D111" s="3">
        <v>21400</v>
      </c>
      <c r="E111" s="3">
        <v>0</v>
      </c>
      <c r="F111" s="3">
        <v>21400</v>
      </c>
      <c r="G111" s="6" t="s">
        <v>2</v>
      </c>
      <c r="H111" s="1"/>
      <c r="I111" s="1"/>
    </row>
    <row r="112" spans="1:9" ht="12.75">
      <c r="A112" s="6" t="s">
        <v>168</v>
      </c>
      <c r="B112" s="3">
        <v>10700</v>
      </c>
      <c r="C112" s="6" t="s">
        <v>2</v>
      </c>
      <c r="D112" s="3">
        <v>0</v>
      </c>
      <c r="E112" s="3">
        <v>891.66</v>
      </c>
      <c r="F112" s="3">
        <v>9808.34</v>
      </c>
      <c r="G112" s="6" t="s">
        <v>2</v>
      </c>
      <c r="H112" s="1"/>
      <c r="I112" s="1"/>
    </row>
    <row r="113" spans="1:9" ht="12.75">
      <c r="A113" s="6" t="s">
        <v>169</v>
      </c>
      <c r="B113" s="3">
        <v>22257.87</v>
      </c>
      <c r="C113" s="6" t="s">
        <v>2</v>
      </c>
      <c r="D113" s="3">
        <v>0</v>
      </c>
      <c r="E113" s="3">
        <v>713.34</v>
      </c>
      <c r="F113" s="3">
        <v>21544.53</v>
      </c>
      <c r="G113" s="6" t="s">
        <v>2</v>
      </c>
      <c r="H113" s="1"/>
      <c r="I113" s="1"/>
    </row>
    <row r="114" spans="1:9" ht="12.75">
      <c r="A114" s="6" t="s">
        <v>315</v>
      </c>
      <c r="B114" s="3">
        <v>27250</v>
      </c>
      <c r="C114" s="6" t="s">
        <v>2</v>
      </c>
      <c r="D114" s="3">
        <v>0</v>
      </c>
      <c r="E114" s="3">
        <v>0</v>
      </c>
      <c r="F114" s="3">
        <v>27250</v>
      </c>
      <c r="G114" s="6" t="s">
        <v>2</v>
      </c>
      <c r="H114" s="1"/>
      <c r="I114" s="1"/>
    </row>
    <row r="115" spans="1:9" ht="12.75">
      <c r="A115" s="6" t="s">
        <v>170</v>
      </c>
      <c r="B115" s="3">
        <v>3566.74</v>
      </c>
      <c r="C115" s="6" t="s">
        <v>2</v>
      </c>
      <c r="D115" s="3">
        <v>0</v>
      </c>
      <c r="E115" s="3">
        <v>3566.66</v>
      </c>
      <c r="F115" s="3">
        <v>0.08</v>
      </c>
      <c r="G115" s="6" t="s">
        <v>2</v>
      </c>
      <c r="H115" s="1"/>
      <c r="I115" s="1"/>
    </row>
    <row r="116" spans="1:9" ht="12.75">
      <c r="A116" s="6" t="s">
        <v>171</v>
      </c>
      <c r="B116" s="3">
        <v>41016.67</v>
      </c>
      <c r="C116" s="6" t="s">
        <v>2</v>
      </c>
      <c r="D116" s="3">
        <v>0</v>
      </c>
      <c r="E116" s="3">
        <v>3566.66</v>
      </c>
      <c r="F116" s="3">
        <v>37450.01</v>
      </c>
      <c r="G116" s="6" t="s">
        <v>2</v>
      </c>
      <c r="H116" s="1"/>
      <c r="I116" s="1"/>
    </row>
    <row r="117" spans="1:9" ht="12.75">
      <c r="A117" s="6" t="s">
        <v>316</v>
      </c>
      <c r="B117" s="3">
        <v>0</v>
      </c>
      <c r="C117" s="6" t="s">
        <v>2</v>
      </c>
      <c r="D117" s="3">
        <v>8560</v>
      </c>
      <c r="E117" s="3">
        <v>0</v>
      </c>
      <c r="F117" s="3">
        <v>8560</v>
      </c>
      <c r="G117" s="6" t="s">
        <v>2</v>
      </c>
      <c r="H117" s="1"/>
      <c r="I117" s="1"/>
    </row>
    <row r="118" spans="1:9" ht="12.75">
      <c r="A118" s="6" t="s">
        <v>317</v>
      </c>
      <c r="B118" s="3">
        <v>1070</v>
      </c>
      <c r="C118" s="6" t="s">
        <v>2</v>
      </c>
      <c r="D118" s="3">
        <v>0</v>
      </c>
      <c r="E118" s="3">
        <v>0</v>
      </c>
      <c r="F118" s="3">
        <v>1070</v>
      </c>
      <c r="G118" s="6" t="s">
        <v>2</v>
      </c>
      <c r="H118" s="1"/>
      <c r="I118" s="1"/>
    </row>
    <row r="119" spans="1:9" ht="12.75">
      <c r="A119" s="6" t="s">
        <v>318</v>
      </c>
      <c r="B119" s="3">
        <v>32100</v>
      </c>
      <c r="C119" s="6" t="s">
        <v>2</v>
      </c>
      <c r="D119" s="3">
        <v>0</v>
      </c>
      <c r="E119" s="3">
        <v>0</v>
      </c>
      <c r="F119" s="3">
        <v>32100</v>
      </c>
      <c r="G119" s="6" t="s">
        <v>2</v>
      </c>
      <c r="H119" s="1"/>
      <c r="I119" s="1"/>
    </row>
    <row r="120" spans="1:9" ht="12.75">
      <c r="A120" s="6" t="s">
        <v>319</v>
      </c>
      <c r="B120" s="3">
        <v>32100</v>
      </c>
      <c r="C120" s="6" t="s">
        <v>2</v>
      </c>
      <c r="D120" s="3">
        <v>0</v>
      </c>
      <c r="E120" s="3">
        <v>0</v>
      </c>
      <c r="F120" s="3">
        <v>32100</v>
      </c>
      <c r="G120" s="6" t="s">
        <v>2</v>
      </c>
      <c r="H120" s="1"/>
      <c r="I120" s="1"/>
    </row>
    <row r="121" spans="1:9" ht="12.75">
      <c r="A121" s="6" t="s">
        <v>172</v>
      </c>
      <c r="B121" s="3">
        <v>8470.85</v>
      </c>
      <c r="C121" s="6" t="s">
        <v>2</v>
      </c>
      <c r="D121" s="3">
        <v>0</v>
      </c>
      <c r="E121" s="3">
        <v>891.66</v>
      </c>
      <c r="F121" s="3">
        <v>7579.19</v>
      </c>
      <c r="G121" s="6" t="s">
        <v>2</v>
      </c>
      <c r="H121" s="1"/>
      <c r="I121" s="1"/>
    </row>
    <row r="122" spans="1:9" ht="12.75">
      <c r="A122" s="6" t="s">
        <v>320</v>
      </c>
      <c r="B122" s="3">
        <v>3414.92</v>
      </c>
      <c r="C122" s="6" t="s">
        <v>2</v>
      </c>
      <c r="D122" s="3">
        <v>0</v>
      </c>
      <c r="E122" s="3">
        <v>0</v>
      </c>
      <c r="F122" s="3">
        <v>3414.92</v>
      </c>
      <c r="G122" s="6" t="s">
        <v>2</v>
      </c>
      <c r="H122" s="1"/>
      <c r="I122" s="1"/>
    </row>
    <row r="123" spans="1:9" ht="12.75">
      <c r="A123" s="6" t="s">
        <v>321</v>
      </c>
      <c r="B123" s="3">
        <v>26750</v>
      </c>
      <c r="C123" s="6" t="s">
        <v>2</v>
      </c>
      <c r="D123" s="3">
        <v>0</v>
      </c>
      <c r="E123" s="3">
        <v>0</v>
      </c>
      <c r="F123" s="3">
        <v>26750</v>
      </c>
      <c r="G123" s="6" t="s">
        <v>2</v>
      </c>
      <c r="H123" s="1"/>
      <c r="I123" s="1"/>
    </row>
    <row r="124" spans="1:9" ht="12.75">
      <c r="A124" s="6" t="s">
        <v>173</v>
      </c>
      <c r="B124" s="3">
        <v>36916.63</v>
      </c>
      <c r="C124" s="6" t="s">
        <v>2</v>
      </c>
      <c r="D124" s="3">
        <v>0</v>
      </c>
      <c r="E124" s="3">
        <v>3424.08</v>
      </c>
      <c r="F124" s="3">
        <v>33492.55</v>
      </c>
      <c r="G124" s="6" t="s">
        <v>2</v>
      </c>
      <c r="H124" s="1"/>
      <c r="I124" s="1"/>
    </row>
    <row r="125" spans="1:9" ht="12.75">
      <c r="A125" s="6" t="s">
        <v>322</v>
      </c>
      <c r="B125" s="3">
        <v>35310</v>
      </c>
      <c r="C125" s="6" t="s">
        <v>2</v>
      </c>
      <c r="D125" s="3">
        <v>0</v>
      </c>
      <c r="E125" s="3">
        <v>0</v>
      </c>
      <c r="F125" s="3">
        <v>35310</v>
      </c>
      <c r="G125" s="6" t="s">
        <v>2</v>
      </c>
      <c r="H125" s="1"/>
      <c r="I125" s="1"/>
    </row>
    <row r="126" spans="1:9" ht="12.75">
      <c r="A126" s="6" t="s">
        <v>323</v>
      </c>
      <c r="B126" s="3">
        <v>12840</v>
      </c>
      <c r="C126" s="6" t="s">
        <v>2</v>
      </c>
      <c r="D126" s="3">
        <v>0</v>
      </c>
      <c r="E126" s="3">
        <v>0</v>
      </c>
      <c r="F126" s="3">
        <v>12840</v>
      </c>
      <c r="G126" s="6" t="s">
        <v>2</v>
      </c>
      <c r="H126" s="1"/>
      <c r="I126" s="1"/>
    </row>
    <row r="127" spans="1:9" ht="12.75">
      <c r="A127" s="6" t="s">
        <v>324</v>
      </c>
      <c r="B127" s="3">
        <v>21400</v>
      </c>
      <c r="C127" s="6" t="s">
        <v>2</v>
      </c>
      <c r="D127" s="3">
        <v>0</v>
      </c>
      <c r="E127" s="3">
        <v>0</v>
      </c>
      <c r="F127" s="3">
        <v>21400</v>
      </c>
      <c r="G127" s="6" t="s">
        <v>2</v>
      </c>
      <c r="H127" s="1"/>
      <c r="I127" s="1"/>
    </row>
    <row r="128" spans="1:9" ht="12.75">
      <c r="A128" s="6" t="s">
        <v>174</v>
      </c>
      <c r="B128" s="3">
        <v>41016.67</v>
      </c>
      <c r="C128" s="6" t="s">
        <v>2</v>
      </c>
      <c r="D128" s="3">
        <v>0</v>
      </c>
      <c r="E128" s="3">
        <v>3566.66</v>
      </c>
      <c r="F128" s="3">
        <v>37450.01</v>
      </c>
      <c r="G128" s="6" t="s">
        <v>2</v>
      </c>
      <c r="H128" s="1"/>
      <c r="I128" s="1"/>
    </row>
    <row r="129" spans="1:9" ht="12.75">
      <c r="A129" s="6" t="s">
        <v>325</v>
      </c>
      <c r="B129" s="3">
        <v>0</v>
      </c>
      <c r="C129" s="6" t="s">
        <v>2</v>
      </c>
      <c r="D129" s="3">
        <v>16050</v>
      </c>
      <c r="E129" s="3">
        <v>0</v>
      </c>
      <c r="F129" s="3">
        <v>16050</v>
      </c>
      <c r="G129" s="6" t="s">
        <v>2</v>
      </c>
      <c r="H129" s="1"/>
      <c r="I129" s="1"/>
    </row>
    <row r="130" spans="1:9" ht="12.75">
      <c r="A130" s="6" t="s">
        <v>326</v>
      </c>
      <c r="B130" s="3">
        <v>32100</v>
      </c>
      <c r="C130" s="6" t="s">
        <v>2</v>
      </c>
      <c r="D130" s="3">
        <v>0</v>
      </c>
      <c r="E130" s="3">
        <v>0</v>
      </c>
      <c r="F130" s="3">
        <v>32100</v>
      </c>
      <c r="G130" s="6" t="s">
        <v>2</v>
      </c>
      <c r="H130" s="1"/>
      <c r="I130" s="1"/>
    </row>
    <row r="131" spans="1:9" ht="12.75">
      <c r="A131" s="6" t="s">
        <v>175</v>
      </c>
      <c r="B131" s="3">
        <v>18725</v>
      </c>
      <c r="C131" s="6" t="s">
        <v>2</v>
      </c>
      <c r="D131" s="3">
        <v>0</v>
      </c>
      <c r="E131" s="3">
        <v>1872.5</v>
      </c>
      <c r="F131" s="3">
        <v>16852.5</v>
      </c>
      <c r="G131" s="6" t="s">
        <v>2</v>
      </c>
      <c r="H131" s="1"/>
      <c r="I131" s="1"/>
    </row>
    <row r="132" spans="1:9" ht="12.75">
      <c r="A132" s="6" t="s">
        <v>176</v>
      </c>
      <c r="B132" s="3">
        <v>2224.93</v>
      </c>
      <c r="C132" s="6" t="s">
        <v>2</v>
      </c>
      <c r="D132" s="3">
        <v>0</v>
      </c>
      <c r="E132" s="3">
        <v>1483.34</v>
      </c>
      <c r="F132" s="3">
        <v>741.59</v>
      </c>
      <c r="G132" s="6" t="s">
        <v>2</v>
      </c>
      <c r="H132" s="1"/>
      <c r="I132" s="1"/>
    </row>
    <row r="133" spans="1:9" ht="12.75">
      <c r="A133" s="6" t="s">
        <v>145</v>
      </c>
      <c r="B133" s="8">
        <v>-833.33</v>
      </c>
      <c r="C133" s="6" t="s">
        <v>2</v>
      </c>
      <c r="D133" s="3">
        <v>0</v>
      </c>
      <c r="E133" s="3">
        <v>0</v>
      </c>
      <c r="F133" s="8">
        <v>-833.33</v>
      </c>
      <c r="G133" s="6" t="s">
        <v>2</v>
      </c>
      <c r="H133" s="1"/>
      <c r="I133" s="1"/>
    </row>
    <row r="134" spans="1:9" ht="12.75">
      <c r="A134" s="6" t="s">
        <v>327</v>
      </c>
      <c r="B134" s="8">
        <v>-0.08</v>
      </c>
      <c r="C134" s="6" t="s">
        <v>2</v>
      </c>
      <c r="D134" s="3">
        <v>0</v>
      </c>
      <c r="E134" s="3">
        <v>0</v>
      </c>
      <c r="F134" s="8">
        <v>-0.08</v>
      </c>
      <c r="G134" s="6" t="s">
        <v>2</v>
      </c>
      <c r="H134" s="1"/>
      <c r="I134" s="1"/>
    </row>
    <row r="135" spans="1:9" ht="12.75">
      <c r="A135" s="6" t="s">
        <v>328</v>
      </c>
      <c r="B135" s="3">
        <v>35666.68</v>
      </c>
      <c r="C135" s="6" t="s">
        <v>2</v>
      </c>
      <c r="D135" s="3">
        <v>0</v>
      </c>
      <c r="E135" s="3">
        <v>0</v>
      </c>
      <c r="F135" s="3">
        <v>35666.68</v>
      </c>
      <c r="G135" s="6" t="s">
        <v>2</v>
      </c>
      <c r="H135" s="1"/>
      <c r="I135" s="1"/>
    </row>
    <row r="136" spans="1:9" ht="12.75">
      <c r="A136" s="6" t="s">
        <v>177</v>
      </c>
      <c r="B136" s="3">
        <v>652.19</v>
      </c>
      <c r="C136" s="6" t="s">
        <v>2</v>
      </c>
      <c r="D136" s="3">
        <v>0</v>
      </c>
      <c r="E136" s="3">
        <v>445.84</v>
      </c>
      <c r="F136" s="3">
        <v>206.35</v>
      </c>
      <c r="G136" s="6" t="s">
        <v>2</v>
      </c>
      <c r="H136" s="1"/>
      <c r="I136" s="1"/>
    </row>
    <row r="137" spans="1:9" ht="12.75">
      <c r="A137" s="6" t="s">
        <v>178</v>
      </c>
      <c r="B137" s="3">
        <v>891.74</v>
      </c>
      <c r="C137" s="6" t="s">
        <v>2</v>
      </c>
      <c r="D137" s="3">
        <v>0</v>
      </c>
      <c r="E137" s="3">
        <v>891.66</v>
      </c>
      <c r="F137" s="3">
        <v>0.08</v>
      </c>
      <c r="G137" s="6" t="s">
        <v>2</v>
      </c>
      <c r="H137" s="1"/>
      <c r="I137" s="1"/>
    </row>
    <row r="138" spans="1:9" ht="12.75">
      <c r="A138" s="6" t="s">
        <v>329</v>
      </c>
      <c r="B138" s="3">
        <v>4815</v>
      </c>
      <c r="C138" s="6" t="s">
        <v>2</v>
      </c>
      <c r="D138" s="3">
        <v>0</v>
      </c>
      <c r="E138" s="3">
        <v>0</v>
      </c>
      <c r="F138" s="3">
        <v>4815</v>
      </c>
      <c r="G138" s="6" t="s">
        <v>2</v>
      </c>
      <c r="H138" s="1"/>
      <c r="I138" s="1"/>
    </row>
    <row r="139" spans="1:9" ht="12.75">
      <c r="A139" s="6" t="s">
        <v>331</v>
      </c>
      <c r="B139" s="3">
        <v>5350</v>
      </c>
      <c r="C139" s="6" t="s">
        <v>2</v>
      </c>
      <c r="D139" s="3">
        <v>0</v>
      </c>
      <c r="E139" s="3">
        <v>0</v>
      </c>
      <c r="F139" s="3">
        <v>5350</v>
      </c>
      <c r="G139" s="6" t="s">
        <v>2</v>
      </c>
      <c r="H139" s="1"/>
      <c r="I139" s="1"/>
    </row>
    <row r="140" spans="1:9" ht="12.75">
      <c r="A140" s="6" t="s">
        <v>179</v>
      </c>
      <c r="B140" s="3">
        <v>5350.07</v>
      </c>
      <c r="C140" s="6" t="s">
        <v>2</v>
      </c>
      <c r="D140" s="3">
        <v>0</v>
      </c>
      <c r="E140" s="3">
        <v>3566.66</v>
      </c>
      <c r="F140" s="3">
        <v>1783.41</v>
      </c>
      <c r="G140" s="6" t="s">
        <v>2</v>
      </c>
      <c r="H140" s="1"/>
      <c r="I140" s="1"/>
    </row>
    <row r="141" spans="1:9" ht="12.75">
      <c r="A141" s="6" t="s">
        <v>180</v>
      </c>
      <c r="B141" s="3">
        <v>4012.5</v>
      </c>
      <c r="C141" s="6" t="s">
        <v>2</v>
      </c>
      <c r="D141" s="3">
        <v>0</v>
      </c>
      <c r="E141" s="3">
        <v>2675</v>
      </c>
      <c r="F141" s="3">
        <v>1337.5</v>
      </c>
      <c r="G141" s="6" t="s">
        <v>2</v>
      </c>
      <c r="H141" s="1"/>
      <c r="I141" s="1"/>
    </row>
    <row r="142" spans="1:9" ht="12.75">
      <c r="A142" s="6" t="s">
        <v>181</v>
      </c>
      <c r="B142" s="3">
        <v>5795.87</v>
      </c>
      <c r="C142" s="6" t="s">
        <v>2</v>
      </c>
      <c r="D142" s="3">
        <v>0</v>
      </c>
      <c r="E142" s="3">
        <v>891.66</v>
      </c>
      <c r="F142" s="3">
        <v>4904.21</v>
      </c>
      <c r="G142" s="6" t="s">
        <v>2</v>
      </c>
      <c r="H142" s="1"/>
      <c r="I142" s="1"/>
    </row>
    <row r="143" spans="1:9" ht="12.75">
      <c r="A143" s="6" t="s">
        <v>332</v>
      </c>
      <c r="B143" s="3">
        <v>21400</v>
      </c>
      <c r="C143" s="6" t="s">
        <v>2</v>
      </c>
      <c r="D143" s="3">
        <v>0</v>
      </c>
      <c r="E143" s="3">
        <v>0</v>
      </c>
      <c r="F143" s="3">
        <v>21400</v>
      </c>
      <c r="G143" s="6" t="s">
        <v>2</v>
      </c>
      <c r="H143" s="1"/>
      <c r="I143" s="1"/>
    </row>
    <row r="144" spans="1:9" ht="12.75">
      <c r="A144" s="6" t="s">
        <v>333</v>
      </c>
      <c r="B144" s="3">
        <v>42800</v>
      </c>
      <c r="C144" s="6" t="s">
        <v>2</v>
      </c>
      <c r="D144" s="3">
        <v>0</v>
      </c>
      <c r="E144" s="3">
        <v>15000</v>
      </c>
      <c r="F144" s="3">
        <v>27800</v>
      </c>
      <c r="G144" s="6" t="s">
        <v>2</v>
      </c>
      <c r="H144" s="1"/>
      <c r="I144" s="1"/>
    </row>
    <row r="145" spans="1:9" ht="12.75">
      <c r="A145" s="6" t="s">
        <v>182</v>
      </c>
      <c r="B145" s="3">
        <v>9425.02</v>
      </c>
      <c r="C145" s="6" t="s">
        <v>2</v>
      </c>
      <c r="D145" s="3">
        <v>0</v>
      </c>
      <c r="E145" s="3">
        <v>891.66</v>
      </c>
      <c r="F145" s="3">
        <v>8533.36</v>
      </c>
      <c r="G145" s="6" t="s">
        <v>2</v>
      </c>
      <c r="H145" s="1"/>
      <c r="I145" s="1"/>
    </row>
    <row r="146" spans="1:9" ht="12.75">
      <c r="A146" s="6" t="s">
        <v>334</v>
      </c>
      <c r="B146" s="3">
        <v>2140</v>
      </c>
      <c r="C146" s="6" t="s">
        <v>2</v>
      </c>
      <c r="D146" s="3">
        <v>0</v>
      </c>
      <c r="E146" s="3">
        <v>0</v>
      </c>
      <c r="F146" s="3">
        <v>2140</v>
      </c>
      <c r="G146" s="6" t="s">
        <v>2</v>
      </c>
      <c r="H146" s="1"/>
      <c r="I146" s="1"/>
    </row>
    <row r="147" spans="1:9" ht="12.75">
      <c r="A147" s="6" t="s">
        <v>183</v>
      </c>
      <c r="B147" s="3">
        <v>8025</v>
      </c>
      <c r="C147" s="6" t="s">
        <v>2</v>
      </c>
      <c r="D147" s="3">
        <v>0</v>
      </c>
      <c r="E147" s="3">
        <v>535</v>
      </c>
      <c r="F147" s="3">
        <v>7490</v>
      </c>
      <c r="G147" s="6" t="s">
        <v>2</v>
      </c>
      <c r="H147" s="1"/>
      <c r="I147" s="1"/>
    </row>
    <row r="148" spans="1:9" ht="12.75">
      <c r="A148" s="6" t="s">
        <v>184</v>
      </c>
      <c r="B148" s="3">
        <v>33883.35</v>
      </c>
      <c r="C148" s="6" t="s">
        <v>2</v>
      </c>
      <c r="D148" s="3">
        <v>0</v>
      </c>
      <c r="E148" s="3">
        <v>3566.66</v>
      </c>
      <c r="F148" s="3">
        <v>30316.69</v>
      </c>
      <c r="G148" s="6" t="s">
        <v>2</v>
      </c>
      <c r="H148" s="1"/>
      <c r="I148" s="1"/>
    </row>
    <row r="149" spans="1:9" ht="12.75">
      <c r="A149" s="6" t="s">
        <v>185</v>
      </c>
      <c r="B149" s="3">
        <v>20508.33</v>
      </c>
      <c r="C149" s="6" t="s">
        <v>2</v>
      </c>
      <c r="D149" s="3">
        <v>0</v>
      </c>
      <c r="E149" s="3">
        <v>1783.34</v>
      </c>
      <c r="F149" s="3">
        <v>18724.99</v>
      </c>
      <c r="G149" s="6" t="s">
        <v>2</v>
      </c>
      <c r="H149" s="1"/>
      <c r="I149" s="1"/>
    </row>
    <row r="150" spans="1:9" ht="12.75">
      <c r="A150" s="6" t="s">
        <v>186</v>
      </c>
      <c r="B150" s="3">
        <v>17120</v>
      </c>
      <c r="C150" s="6" t="s">
        <v>2</v>
      </c>
      <c r="D150" s="3">
        <v>0</v>
      </c>
      <c r="E150" s="3">
        <v>1426.66</v>
      </c>
      <c r="F150" s="3">
        <v>15693.34</v>
      </c>
      <c r="G150" s="6" t="s">
        <v>2</v>
      </c>
      <c r="H150" s="1"/>
      <c r="I150" s="1"/>
    </row>
    <row r="151" spans="1:9" ht="12.75">
      <c r="A151" s="6" t="s">
        <v>187</v>
      </c>
      <c r="B151" s="3">
        <v>42800</v>
      </c>
      <c r="C151" s="6" t="s">
        <v>2</v>
      </c>
      <c r="D151" s="3">
        <v>0</v>
      </c>
      <c r="E151" s="3">
        <v>1783.33</v>
      </c>
      <c r="F151" s="3">
        <v>41016.67</v>
      </c>
      <c r="G151" s="6" t="s">
        <v>2</v>
      </c>
      <c r="H151" s="1"/>
      <c r="I151" s="1"/>
    </row>
    <row r="152" spans="1:9" ht="12.75">
      <c r="A152" s="6" t="s">
        <v>335</v>
      </c>
      <c r="B152" s="3">
        <v>0</v>
      </c>
      <c r="C152" s="6" t="s">
        <v>2</v>
      </c>
      <c r="D152" s="3">
        <v>42800</v>
      </c>
      <c r="E152" s="3">
        <v>0</v>
      </c>
      <c r="F152" s="3">
        <v>42800</v>
      </c>
      <c r="G152" s="6" t="s">
        <v>2</v>
      </c>
      <c r="H152" s="1"/>
      <c r="I152" s="1"/>
    </row>
    <row r="153" spans="1:9" ht="12.75">
      <c r="A153" s="19" t="s">
        <v>15</v>
      </c>
      <c r="B153" s="20">
        <v>769405.98</v>
      </c>
      <c r="C153" s="19" t="s">
        <v>2</v>
      </c>
      <c r="D153" s="20">
        <v>5900</v>
      </c>
      <c r="E153" s="20">
        <v>7409.52</v>
      </c>
      <c r="F153" s="20">
        <v>767896.46</v>
      </c>
      <c r="G153" s="19" t="s">
        <v>2</v>
      </c>
      <c r="H153" s="1"/>
      <c r="I153" s="1"/>
    </row>
    <row r="154" spans="1:9" ht="12.75">
      <c r="A154" s="6" t="s">
        <v>337</v>
      </c>
      <c r="B154" s="3">
        <v>1000</v>
      </c>
      <c r="C154" s="6" t="s">
        <v>2</v>
      </c>
      <c r="D154" s="3">
        <v>0</v>
      </c>
      <c r="E154" s="3">
        <v>1000</v>
      </c>
      <c r="F154" s="3">
        <v>0</v>
      </c>
      <c r="G154" s="6" t="s">
        <v>2</v>
      </c>
      <c r="H154" s="1"/>
      <c r="I154" s="1"/>
    </row>
    <row r="155" spans="1:9" ht="12.75">
      <c r="A155" s="6" t="s">
        <v>188</v>
      </c>
      <c r="B155" s="3">
        <v>5955.63</v>
      </c>
      <c r="C155" s="6" t="s">
        <v>2</v>
      </c>
      <c r="D155" s="3">
        <v>0</v>
      </c>
      <c r="E155" s="3">
        <v>500</v>
      </c>
      <c r="F155" s="3">
        <v>5455.63</v>
      </c>
      <c r="G155" s="6" t="s">
        <v>2</v>
      </c>
      <c r="H155" s="1"/>
      <c r="I155" s="1"/>
    </row>
    <row r="156" spans="1:9" ht="12.75">
      <c r="A156" s="6" t="s">
        <v>189</v>
      </c>
      <c r="B156" s="3">
        <v>593.13</v>
      </c>
      <c r="C156" s="6" t="s">
        <v>2</v>
      </c>
      <c r="D156" s="3">
        <v>2400</v>
      </c>
      <c r="E156" s="3">
        <v>600</v>
      </c>
      <c r="F156" s="3">
        <v>2393.13</v>
      </c>
      <c r="G156" s="6" t="s">
        <v>2</v>
      </c>
      <c r="H156" s="1"/>
      <c r="I156" s="1"/>
    </row>
    <row r="157" spans="1:9" ht="12.75">
      <c r="A157" s="6" t="s">
        <v>338</v>
      </c>
      <c r="B157" s="3">
        <v>20580.56</v>
      </c>
      <c r="C157" s="6" t="s">
        <v>2</v>
      </c>
      <c r="D157" s="3">
        <v>0</v>
      </c>
      <c r="E157" s="3">
        <v>0</v>
      </c>
      <c r="F157" s="3">
        <v>20580.56</v>
      </c>
      <c r="G157" s="6" t="s">
        <v>2</v>
      </c>
      <c r="H157" s="1"/>
      <c r="I157" s="1"/>
    </row>
    <row r="158" spans="1:9" ht="12.75">
      <c r="A158" s="6" t="s">
        <v>339</v>
      </c>
      <c r="B158" s="3">
        <v>600</v>
      </c>
      <c r="C158" s="6" t="s">
        <v>2</v>
      </c>
      <c r="D158" s="3">
        <v>0</v>
      </c>
      <c r="E158" s="3">
        <v>0</v>
      </c>
      <c r="F158" s="3">
        <v>600</v>
      </c>
      <c r="G158" s="6" t="s">
        <v>2</v>
      </c>
      <c r="H158" s="1"/>
      <c r="I158" s="1"/>
    </row>
    <row r="159" spans="1:9" ht="12.75">
      <c r="A159" s="6" t="s">
        <v>190</v>
      </c>
      <c r="B159" s="3">
        <v>2628.58</v>
      </c>
      <c r="C159" s="6" t="s">
        <v>2</v>
      </c>
      <c r="D159" s="3">
        <v>0</v>
      </c>
      <c r="E159" s="3">
        <v>809.52</v>
      </c>
      <c r="F159" s="3">
        <v>1819.06</v>
      </c>
      <c r="G159" s="6" t="s">
        <v>2</v>
      </c>
      <c r="H159" s="1"/>
      <c r="I159" s="1"/>
    </row>
    <row r="160" spans="1:9" ht="12.75">
      <c r="A160" s="6" t="s">
        <v>340</v>
      </c>
      <c r="B160" s="3">
        <v>11199.96</v>
      </c>
      <c r="C160" s="6" t="s">
        <v>2</v>
      </c>
      <c r="D160" s="3">
        <v>0</v>
      </c>
      <c r="E160" s="3">
        <v>0</v>
      </c>
      <c r="F160" s="3">
        <v>11199.96</v>
      </c>
      <c r="G160" s="6" t="s">
        <v>2</v>
      </c>
      <c r="H160" s="1"/>
      <c r="I160" s="1"/>
    </row>
    <row r="161" spans="1:9" ht="12.75">
      <c r="A161" s="6" t="s">
        <v>341</v>
      </c>
      <c r="B161" s="3">
        <v>500</v>
      </c>
      <c r="C161" s="6" t="s">
        <v>2</v>
      </c>
      <c r="D161" s="3">
        <v>0</v>
      </c>
      <c r="E161" s="3">
        <v>0</v>
      </c>
      <c r="F161" s="3">
        <v>500</v>
      </c>
      <c r="G161" s="6" t="s">
        <v>2</v>
      </c>
      <c r="H161" s="1"/>
      <c r="I161" s="1"/>
    </row>
    <row r="162" spans="1:9" ht="12.75">
      <c r="A162" s="6" t="s">
        <v>191</v>
      </c>
      <c r="B162" s="3">
        <v>4000</v>
      </c>
      <c r="C162" s="6" t="s">
        <v>2</v>
      </c>
      <c r="D162" s="3">
        <v>3000</v>
      </c>
      <c r="E162" s="3">
        <v>2000</v>
      </c>
      <c r="F162" s="3">
        <v>5000</v>
      </c>
      <c r="G162" s="6" t="s">
        <v>2</v>
      </c>
      <c r="H162" s="1"/>
      <c r="I162" s="1"/>
    </row>
    <row r="163" spans="1:9" ht="12.75">
      <c r="A163" s="6" t="s">
        <v>342</v>
      </c>
      <c r="B163" s="3">
        <v>1999.96</v>
      </c>
      <c r="C163" s="6" t="s">
        <v>2</v>
      </c>
      <c r="D163" s="3">
        <v>0</v>
      </c>
      <c r="E163" s="3">
        <v>0</v>
      </c>
      <c r="F163" s="3">
        <v>1999.96</v>
      </c>
      <c r="G163" s="6" t="s">
        <v>2</v>
      </c>
      <c r="H163" s="1"/>
      <c r="I163" s="1"/>
    </row>
    <row r="164" spans="1:9" ht="12.75">
      <c r="A164" s="6" t="s">
        <v>279</v>
      </c>
      <c r="B164" s="3">
        <v>8999.86</v>
      </c>
      <c r="C164" s="6" t="s">
        <v>2</v>
      </c>
      <c r="D164" s="3">
        <v>0</v>
      </c>
      <c r="E164" s="3">
        <v>0</v>
      </c>
      <c r="F164" s="3">
        <v>8999.86</v>
      </c>
      <c r="G164" s="6" t="s">
        <v>2</v>
      </c>
      <c r="H164" s="1"/>
      <c r="I164" s="1"/>
    </row>
    <row r="165" spans="1:9" ht="12.75">
      <c r="A165" s="6" t="s">
        <v>343</v>
      </c>
      <c r="B165" s="3">
        <v>5000</v>
      </c>
      <c r="C165" s="6" t="s">
        <v>2</v>
      </c>
      <c r="D165" s="3">
        <v>0</v>
      </c>
      <c r="E165" s="3">
        <v>0</v>
      </c>
      <c r="F165" s="3">
        <v>5000</v>
      </c>
      <c r="G165" s="6" t="s">
        <v>2</v>
      </c>
      <c r="H165" s="1"/>
      <c r="I165" s="1"/>
    </row>
    <row r="166" spans="1:9" ht="12.75">
      <c r="A166" s="6" t="s">
        <v>344</v>
      </c>
      <c r="B166" s="3">
        <v>3999.84</v>
      </c>
      <c r="C166" s="6" t="s">
        <v>2</v>
      </c>
      <c r="D166" s="3">
        <v>0</v>
      </c>
      <c r="E166" s="3">
        <v>0</v>
      </c>
      <c r="F166" s="3">
        <v>3999.84</v>
      </c>
      <c r="G166" s="6" t="s">
        <v>2</v>
      </c>
      <c r="H166" s="1"/>
      <c r="I166" s="1"/>
    </row>
    <row r="167" spans="1:9" ht="12.75">
      <c r="A167" s="6" t="s">
        <v>265</v>
      </c>
      <c r="B167" s="3">
        <v>2000</v>
      </c>
      <c r="C167" s="6" t="s">
        <v>2</v>
      </c>
      <c r="D167" s="3">
        <v>0</v>
      </c>
      <c r="E167" s="3">
        <v>0</v>
      </c>
      <c r="F167" s="3">
        <v>2000</v>
      </c>
      <c r="G167" s="6" t="s">
        <v>2</v>
      </c>
      <c r="H167" s="1"/>
      <c r="I167" s="1"/>
    </row>
    <row r="168" spans="1:9" ht="12.75">
      <c r="A168" s="6" t="s">
        <v>345</v>
      </c>
      <c r="B168" s="3">
        <v>3082.79</v>
      </c>
      <c r="C168" s="6" t="s">
        <v>2</v>
      </c>
      <c r="D168" s="3">
        <v>0</v>
      </c>
      <c r="E168" s="3">
        <v>0</v>
      </c>
      <c r="F168" s="3">
        <v>3082.79</v>
      </c>
      <c r="G168" s="6" t="s">
        <v>2</v>
      </c>
      <c r="H168" s="1"/>
      <c r="I168" s="1"/>
    </row>
    <row r="169" spans="1:9" ht="12.75">
      <c r="A169" s="6" t="s">
        <v>346</v>
      </c>
      <c r="B169" s="3">
        <v>80099.74</v>
      </c>
      <c r="C169" s="6" t="s">
        <v>2</v>
      </c>
      <c r="D169" s="3">
        <v>0</v>
      </c>
      <c r="E169" s="3">
        <v>0</v>
      </c>
      <c r="F169" s="3">
        <v>80099.74</v>
      </c>
      <c r="G169" s="6" t="s">
        <v>2</v>
      </c>
      <c r="H169" s="1"/>
      <c r="I169" s="1"/>
    </row>
    <row r="170" spans="1:9" ht="12.75">
      <c r="A170" s="6" t="s">
        <v>347</v>
      </c>
      <c r="B170" s="3">
        <v>5000</v>
      </c>
      <c r="C170" s="6" t="s">
        <v>2</v>
      </c>
      <c r="D170" s="3">
        <v>0</v>
      </c>
      <c r="E170" s="3">
        <v>0</v>
      </c>
      <c r="F170" s="3">
        <v>5000</v>
      </c>
      <c r="G170" s="6" t="s">
        <v>2</v>
      </c>
      <c r="H170" s="1"/>
      <c r="I170" s="1"/>
    </row>
    <row r="171" spans="1:9" ht="12.75">
      <c r="A171" s="6" t="s">
        <v>348</v>
      </c>
      <c r="B171" s="3">
        <v>5000</v>
      </c>
      <c r="C171" s="6" t="s">
        <v>2</v>
      </c>
      <c r="D171" s="3">
        <v>0</v>
      </c>
      <c r="E171" s="3">
        <v>0</v>
      </c>
      <c r="F171" s="3">
        <v>5000</v>
      </c>
      <c r="G171" s="6" t="s">
        <v>2</v>
      </c>
      <c r="H171" s="1"/>
      <c r="I171" s="1"/>
    </row>
    <row r="172" spans="1:9" ht="12.75">
      <c r="A172" s="6" t="s">
        <v>349</v>
      </c>
      <c r="B172" s="3">
        <v>5000</v>
      </c>
      <c r="C172" s="6" t="s">
        <v>2</v>
      </c>
      <c r="D172" s="3">
        <v>0</v>
      </c>
      <c r="E172" s="3">
        <v>0</v>
      </c>
      <c r="F172" s="3">
        <v>5000</v>
      </c>
      <c r="G172" s="6" t="s">
        <v>2</v>
      </c>
      <c r="H172" s="1"/>
      <c r="I172" s="1"/>
    </row>
    <row r="173" spans="1:9" ht="12.75">
      <c r="A173" s="6" t="s">
        <v>252</v>
      </c>
      <c r="B173" s="3">
        <v>20000</v>
      </c>
      <c r="C173" s="6" t="s">
        <v>2</v>
      </c>
      <c r="D173" s="3">
        <v>0</v>
      </c>
      <c r="E173" s="3">
        <v>0</v>
      </c>
      <c r="F173" s="3">
        <v>20000</v>
      </c>
      <c r="G173" s="6" t="s">
        <v>2</v>
      </c>
      <c r="H173" s="1"/>
      <c r="I173" s="1"/>
    </row>
    <row r="174" spans="1:9" ht="12.75">
      <c r="A174" s="6" t="s">
        <v>350</v>
      </c>
      <c r="B174" s="3">
        <v>100</v>
      </c>
      <c r="C174" s="6" t="s">
        <v>2</v>
      </c>
      <c r="D174" s="3">
        <v>0</v>
      </c>
      <c r="E174" s="3">
        <v>0</v>
      </c>
      <c r="F174" s="3">
        <v>100</v>
      </c>
      <c r="G174" s="6" t="s">
        <v>2</v>
      </c>
      <c r="H174" s="1"/>
      <c r="I174" s="1"/>
    </row>
    <row r="175" spans="1:9" ht="12.75">
      <c r="A175" s="6" t="s">
        <v>351</v>
      </c>
      <c r="B175" s="3">
        <v>15000</v>
      </c>
      <c r="C175" s="6" t="s">
        <v>2</v>
      </c>
      <c r="D175" s="3">
        <v>0</v>
      </c>
      <c r="E175" s="3">
        <v>0</v>
      </c>
      <c r="F175" s="3">
        <v>15000</v>
      </c>
      <c r="G175" s="6" t="s">
        <v>2</v>
      </c>
      <c r="H175" s="1"/>
      <c r="I175" s="1"/>
    </row>
    <row r="176" spans="1:9" ht="12.75">
      <c r="A176" s="6" t="s">
        <v>352</v>
      </c>
      <c r="B176" s="3">
        <v>4000</v>
      </c>
      <c r="C176" s="6" t="s">
        <v>2</v>
      </c>
      <c r="D176" s="3">
        <v>0</v>
      </c>
      <c r="E176" s="3">
        <v>0</v>
      </c>
      <c r="F176" s="3">
        <v>4000</v>
      </c>
      <c r="G176" s="6" t="s">
        <v>2</v>
      </c>
      <c r="H176" s="1"/>
      <c r="I176" s="1"/>
    </row>
    <row r="177" spans="1:9" ht="12.75">
      <c r="A177" s="6" t="s">
        <v>353</v>
      </c>
      <c r="B177" s="3">
        <v>4140</v>
      </c>
      <c r="C177" s="6" t="s">
        <v>2</v>
      </c>
      <c r="D177" s="3">
        <v>0</v>
      </c>
      <c r="E177" s="3">
        <v>0</v>
      </c>
      <c r="F177" s="3">
        <v>4140</v>
      </c>
      <c r="G177" s="6" t="s">
        <v>2</v>
      </c>
      <c r="H177" s="1"/>
      <c r="I177" s="1"/>
    </row>
    <row r="178" spans="1:9" ht="12.75">
      <c r="A178" s="6" t="s">
        <v>354</v>
      </c>
      <c r="B178" s="3">
        <v>10000</v>
      </c>
      <c r="C178" s="6" t="s">
        <v>2</v>
      </c>
      <c r="D178" s="3">
        <v>0</v>
      </c>
      <c r="E178" s="3">
        <v>0</v>
      </c>
      <c r="F178" s="3">
        <v>10000</v>
      </c>
      <c r="G178" s="6" t="s">
        <v>2</v>
      </c>
      <c r="H178" s="1"/>
      <c r="I178" s="1"/>
    </row>
    <row r="179" spans="1:9" ht="12.75">
      <c r="A179" s="6" t="s">
        <v>355</v>
      </c>
      <c r="B179" s="3">
        <v>10000</v>
      </c>
      <c r="C179" s="6" t="s">
        <v>2</v>
      </c>
      <c r="D179" s="3">
        <v>0</v>
      </c>
      <c r="E179" s="3">
        <v>0</v>
      </c>
      <c r="F179" s="3">
        <v>10000</v>
      </c>
      <c r="G179" s="6" t="s">
        <v>2</v>
      </c>
      <c r="H179" s="1"/>
      <c r="I179" s="1"/>
    </row>
    <row r="180" spans="1:9" ht="12.75">
      <c r="A180" s="6" t="s">
        <v>267</v>
      </c>
      <c r="B180" s="3">
        <v>21000</v>
      </c>
      <c r="C180" s="6" t="s">
        <v>2</v>
      </c>
      <c r="D180" s="3">
        <v>0</v>
      </c>
      <c r="E180" s="3">
        <v>0</v>
      </c>
      <c r="F180" s="3">
        <v>21000</v>
      </c>
      <c r="G180" s="6" t="s">
        <v>2</v>
      </c>
      <c r="H180" s="1"/>
      <c r="I180" s="1"/>
    </row>
    <row r="181" spans="1:9" ht="12.75">
      <c r="A181" s="6" t="s">
        <v>303</v>
      </c>
      <c r="B181" s="3">
        <v>49538.8</v>
      </c>
      <c r="C181" s="6" t="s">
        <v>2</v>
      </c>
      <c r="D181" s="3">
        <v>0</v>
      </c>
      <c r="E181" s="3">
        <v>0</v>
      </c>
      <c r="F181" s="3">
        <v>49538.8</v>
      </c>
      <c r="G181" s="6" t="s">
        <v>2</v>
      </c>
      <c r="H181" s="1"/>
      <c r="I181" s="1"/>
    </row>
    <row r="182" spans="1:9" ht="12.75">
      <c r="A182" s="6" t="s">
        <v>356</v>
      </c>
      <c r="B182" s="3">
        <v>241374.15</v>
      </c>
      <c r="C182" s="6" t="s">
        <v>2</v>
      </c>
      <c r="D182" s="3">
        <v>0</v>
      </c>
      <c r="E182" s="3">
        <v>0</v>
      </c>
      <c r="F182" s="3">
        <v>241374.15</v>
      </c>
      <c r="G182" s="6" t="s">
        <v>2</v>
      </c>
      <c r="H182" s="1"/>
      <c r="I182" s="1"/>
    </row>
    <row r="183" spans="1:9" ht="12.75">
      <c r="A183" s="6" t="s">
        <v>357</v>
      </c>
      <c r="B183" s="3">
        <v>392.08</v>
      </c>
      <c r="C183" s="6" t="s">
        <v>2</v>
      </c>
      <c r="D183" s="3">
        <v>0</v>
      </c>
      <c r="E183" s="3">
        <v>0</v>
      </c>
      <c r="F183" s="3">
        <v>392.08</v>
      </c>
      <c r="G183" s="6" t="s">
        <v>2</v>
      </c>
      <c r="H183" s="1"/>
      <c r="I183" s="1"/>
    </row>
    <row r="184" spans="1:9" ht="12.75">
      <c r="A184" s="6" t="s">
        <v>358</v>
      </c>
      <c r="B184" s="3">
        <v>83228</v>
      </c>
      <c r="C184" s="6" t="s">
        <v>2</v>
      </c>
      <c r="D184" s="3">
        <v>0</v>
      </c>
      <c r="E184" s="3">
        <v>0</v>
      </c>
      <c r="F184" s="3">
        <v>83228</v>
      </c>
      <c r="G184" s="6" t="s">
        <v>2</v>
      </c>
      <c r="H184" s="1"/>
      <c r="I184" s="1"/>
    </row>
    <row r="185" spans="1:9" ht="12.75">
      <c r="A185" s="6" t="s">
        <v>359</v>
      </c>
      <c r="B185" s="3">
        <v>20000</v>
      </c>
      <c r="C185" s="6" t="s">
        <v>2</v>
      </c>
      <c r="D185" s="3">
        <v>0</v>
      </c>
      <c r="E185" s="3">
        <v>0</v>
      </c>
      <c r="F185" s="3">
        <v>20000</v>
      </c>
      <c r="G185" s="6" t="s">
        <v>2</v>
      </c>
      <c r="H185" s="1"/>
      <c r="I185" s="1"/>
    </row>
    <row r="186" spans="1:9" ht="12.75">
      <c r="A186" s="6" t="s">
        <v>360</v>
      </c>
      <c r="B186" s="3">
        <v>3600</v>
      </c>
      <c r="C186" s="6" t="s">
        <v>2</v>
      </c>
      <c r="D186" s="3">
        <v>0</v>
      </c>
      <c r="E186" s="3">
        <v>0</v>
      </c>
      <c r="F186" s="3">
        <v>3600</v>
      </c>
      <c r="G186" s="6" t="s">
        <v>2</v>
      </c>
      <c r="H186" s="1"/>
      <c r="I186" s="1"/>
    </row>
    <row r="187" spans="1:9" ht="12.75">
      <c r="A187" s="6" t="s">
        <v>361</v>
      </c>
      <c r="B187" s="3">
        <v>100000</v>
      </c>
      <c r="C187" s="6" t="s">
        <v>2</v>
      </c>
      <c r="D187" s="3">
        <v>0</v>
      </c>
      <c r="E187" s="3">
        <v>0</v>
      </c>
      <c r="F187" s="3">
        <v>100000</v>
      </c>
      <c r="G187" s="6" t="s">
        <v>2</v>
      </c>
      <c r="H187" s="1"/>
      <c r="I187" s="1"/>
    </row>
    <row r="188" spans="1:9" ht="12.75">
      <c r="A188" s="6" t="s">
        <v>362</v>
      </c>
      <c r="B188" s="3">
        <v>3000</v>
      </c>
      <c r="C188" s="6" t="s">
        <v>2</v>
      </c>
      <c r="D188" s="3">
        <v>0</v>
      </c>
      <c r="E188" s="3">
        <v>0</v>
      </c>
      <c r="F188" s="3">
        <v>3000</v>
      </c>
      <c r="G188" s="6" t="s">
        <v>2</v>
      </c>
      <c r="H188" s="1"/>
      <c r="I188" s="1"/>
    </row>
    <row r="189" spans="1:9" ht="12.75">
      <c r="A189" s="6" t="s">
        <v>363</v>
      </c>
      <c r="B189" s="8">
        <v>-3529.1</v>
      </c>
      <c r="C189" s="6" t="s">
        <v>2</v>
      </c>
      <c r="D189" s="3">
        <v>0</v>
      </c>
      <c r="E189" s="3">
        <v>0</v>
      </c>
      <c r="F189" s="8">
        <v>-3529.1</v>
      </c>
      <c r="G189" s="6" t="s">
        <v>2</v>
      </c>
      <c r="H189" s="1"/>
      <c r="I189" s="1"/>
    </row>
    <row r="190" spans="1:9" ht="12.75">
      <c r="A190" s="6" t="s">
        <v>307</v>
      </c>
      <c r="B190" s="3">
        <v>1203</v>
      </c>
      <c r="C190" s="6" t="s">
        <v>2</v>
      </c>
      <c r="D190" s="3">
        <v>0</v>
      </c>
      <c r="E190" s="3">
        <v>0</v>
      </c>
      <c r="F190" s="3">
        <v>1203</v>
      </c>
      <c r="G190" s="6" t="s">
        <v>2</v>
      </c>
      <c r="H190" s="1"/>
      <c r="I190" s="1"/>
    </row>
    <row r="191" spans="1:9" ht="12.75">
      <c r="A191" s="6" t="s">
        <v>172</v>
      </c>
      <c r="B191" s="3">
        <v>12955</v>
      </c>
      <c r="C191" s="6" t="s">
        <v>2</v>
      </c>
      <c r="D191" s="3">
        <v>0</v>
      </c>
      <c r="E191" s="3">
        <v>0</v>
      </c>
      <c r="F191" s="3">
        <v>12955</v>
      </c>
      <c r="G191" s="6" t="s">
        <v>2</v>
      </c>
      <c r="H191" s="1"/>
      <c r="I191" s="1"/>
    </row>
    <row r="192" spans="1:9" ht="12.75">
      <c r="A192" s="6" t="s">
        <v>364</v>
      </c>
      <c r="B192" s="3">
        <v>164</v>
      </c>
      <c r="C192" s="6" t="s">
        <v>2</v>
      </c>
      <c r="D192" s="3">
        <v>0</v>
      </c>
      <c r="E192" s="3">
        <v>0</v>
      </c>
      <c r="F192" s="3">
        <v>164</v>
      </c>
      <c r="G192" s="6" t="s">
        <v>2</v>
      </c>
      <c r="H192" s="1"/>
      <c r="I192" s="1"/>
    </row>
    <row r="193" spans="1:9" ht="12.75">
      <c r="A193" s="6" t="s">
        <v>192</v>
      </c>
      <c r="B193" s="3">
        <v>1000</v>
      </c>
      <c r="C193" s="6" t="s">
        <v>2</v>
      </c>
      <c r="D193" s="3">
        <v>0</v>
      </c>
      <c r="E193" s="3">
        <v>500</v>
      </c>
      <c r="F193" s="3">
        <v>500</v>
      </c>
      <c r="G193" s="6" t="s">
        <v>2</v>
      </c>
      <c r="H193" s="1"/>
      <c r="I193" s="1"/>
    </row>
    <row r="194" spans="1:9" ht="12.75">
      <c r="A194" s="6" t="s">
        <v>365</v>
      </c>
      <c r="B194" s="3">
        <v>2000</v>
      </c>
      <c r="C194" s="6" t="s">
        <v>2</v>
      </c>
      <c r="D194" s="3">
        <v>0</v>
      </c>
      <c r="E194" s="3">
        <v>0</v>
      </c>
      <c r="F194" s="3">
        <v>2000</v>
      </c>
      <c r="G194" s="6" t="s">
        <v>2</v>
      </c>
      <c r="H194" s="1"/>
      <c r="I194" s="1"/>
    </row>
    <row r="195" spans="1:9" ht="12.75">
      <c r="A195" s="6" t="s">
        <v>193</v>
      </c>
      <c r="B195" s="3">
        <v>3000</v>
      </c>
      <c r="C195" s="6" t="s">
        <v>2</v>
      </c>
      <c r="D195" s="3">
        <v>0</v>
      </c>
      <c r="E195" s="3">
        <v>2000</v>
      </c>
      <c r="F195" s="3">
        <v>1000</v>
      </c>
      <c r="G195" s="6" t="s">
        <v>2</v>
      </c>
      <c r="H195" s="1"/>
      <c r="I195" s="1"/>
    </row>
    <row r="196" spans="1:9" ht="12.75">
      <c r="A196" s="6" t="s">
        <v>366</v>
      </c>
      <c r="B196" s="3">
        <v>0</v>
      </c>
      <c r="C196" s="6" t="s">
        <v>2</v>
      </c>
      <c r="D196" s="3">
        <v>500</v>
      </c>
      <c r="E196" s="3">
        <v>0</v>
      </c>
      <c r="F196" s="3">
        <v>500</v>
      </c>
      <c r="G196" s="6" t="s">
        <v>2</v>
      </c>
      <c r="H196" s="1"/>
      <c r="I196" s="1"/>
    </row>
    <row r="197" spans="1:9" ht="12.75">
      <c r="A197" s="19" t="s">
        <v>16</v>
      </c>
      <c r="B197" s="20">
        <v>452765</v>
      </c>
      <c r="C197" s="19" t="s">
        <v>2</v>
      </c>
      <c r="D197" s="20">
        <v>0</v>
      </c>
      <c r="E197" s="20">
        <v>0</v>
      </c>
      <c r="F197" s="20">
        <v>452765</v>
      </c>
      <c r="G197" s="19" t="s">
        <v>2</v>
      </c>
      <c r="H197" s="1"/>
      <c r="I197" s="1"/>
    </row>
    <row r="198" spans="1:9" ht="12.75">
      <c r="A198" s="6" t="s">
        <v>367</v>
      </c>
      <c r="B198" s="3">
        <v>22765</v>
      </c>
      <c r="C198" s="6" t="s">
        <v>2</v>
      </c>
      <c r="D198" s="3">
        <v>0</v>
      </c>
      <c r="E198" s="3">
        <v>0</v>
      </c>
      <c r="F198" s="3">
        <v>22765</v>
      </c>
      <c r="G198" s="6" t="s">
        <v>2</v>
      </c>
      <c r="H198" s="1"/>
      <c r="I198" s="1"/>
    </row>
    <row r="199" spans="1:9" ht="12.75">
      <c r="A199" s="6" t="s">
        <v>368</v>
      </c>
      <c r="B199" s="3">
        <v>430000</v>
      </c>
      <c r="C199" s="6" t="s">
        <v>2</v>
      </c>
      <c r="D199" s="3">
        <v>0</v>
      </c>
      <c r="E199" s="3">
        <v>0</v>
      </c>
      <c r="F199" s="3">
        <v>430000</v>
      </c>
      <c r="G199" s="6" t="s">
        <v>2</v>
      </c>
      <c r="H199" s="1"/>
      <c r="I199" s="1"/>
    </row>
    <row r="200" spans="1:9" ht="12.75">
      <c r="A200" s="19" t="s">
        <v>18</v>
      </c>
      <c r="B200" s="20">
        <v>19207.5</v>
      </c>
      <c r="C200" s="19" t="s">
        <v>2</v>
      </c>
      <c r="D200" s="20">
        <v>0</v>
      </c>
      <c r="E200" s="20">
        <v>1067.1</v>
      </c>
      <c r="F200" s="20">
        <v>18140.4</v>
      </c>
      <c r="G200" s="19" t="s">
        <v>2</v>
      </c>
      <c r="H200" s="1"/>
      <c r="I200" s="1"/>
    </row>
    <row r="201" spans="1:9" ht="12.75">
      <c r="A201" s="6" t="s">
        <v>194</v>
      </c>
      <c r="B201" s="3">
        <v>19207.5</v>
      </c>
      <c r="C201" s="6" t="s">
        <v>2</v>
      </c>
      <c r="D201" s="3">
        <v>0</v>
      </c>
      <c r="E201" s="3">
        <v>1067.1</v>
      </c>
      <c r="F201" s="3">
        <v>18140.4</v>
      </c>
      <c r="G201" s="6" t="s">
        <v>2</v>
      </c>
      <c r="H201" s="1"/>
      <c r="I201" s="1"/>
    </row>
    <row r="202" spans="1:9" ht="12.75">
      <c r="A202" s="19" t="s">
        <v>19</v>
      </c>
      <c r="B202" s="29">
        <v>-659400.13</v>
      </c>
      <c r="C202" s="19" t="s">
        <v>2</v>
      </c>
      <c r="D202" s="20">
        <v>0</v>
      </c>
      <c r="E202" s="20">
        <v>0</v>
      </c>
      <c r="F202" s="29">
        <v>-659400.13</v>
      </c>
      <c r="G202" s="19" t="s">
        <v>2</v>
      </c>
      <c r="H202" s="1"/>
      <c r="I202" s="1"/>
    </row>
    <row r="203" spans="1:9" ht="12.75">
      <c r="A203" s="19" t="s">
        <v>21</v>
      </c>
      <c r="B203" s="29">
        <v>-513235.18</v>
      </c>
      <c r="C203" s="19" t="s">
        <v>2</v>
      </c>
      <c r="D203" s="20">
        <v>0</v>
      </c>
      <c r="E203" s="20">
        <v>0</v>
      </c>
      <c r="F203" s="29">
        <v>-513235.18</v>
      </c>
      <c r="G203" s="19" t="s">
        <v>2</v>
      </c>
      <c r="H203" s="1"/>
      <c r="I203" s="1"/>
    </row>
    <row r="204" spans="1:9" ht="12.75">
      <c r="A204" s="6" t="s">
        <v>195</v>
      </c>
      <c r="B204" s="3">
        <v>20156415.18</v>
      </c>
      <c r="C204" s="6" t="s">
        <v>2</v>
      </c>
      <c r="D204" s="3">
        <v>143308</v>
      </c>
      <c r="E204" s="3">
        <v>0</v>
      </c>
      <c r="F204" s="3">
        <v>20299723.18</v>
      </c>
      <c r="G204" s="6" t="s">
        <v>2</v>
      </c>
      <c r="H204" s="1"/>
      <c r="I204" s="1"/>
    </row>
    <row r="205" spans="1:9" ht="12.75">
      <c r="A205" s="19" t="s">
        <v>25</v>
      </c>
      <c r="B205" s="20">
        <v>1109703.96</v>
      </c>
      <c r="C205" s="19" t="s">
        <v>2</v>
      </c>
      <c r="D205" s="20">
        <v>3500</v>
      </c>
      <c r="E205" s="20">
        <v>0</v>
      </c>
      <c r="F205" s="20">
        <v>1113203.96</v>
      </c>
      <c r="G205" s="19" t="s">
        <v>2</v>
      </c>
      <c r="H205" s="1"/>
      <c r="I205" s="1"/>
    </row>
    <row r="206" spans="1:9" ht="12.75">
      <c r="A206" s="6" t="s">
        <v>369</v>
      </c>
      <c r="B206" s="3">
        <v>31776.11</v>
      </c>
      <c r="C206" s="6" t="s">
        <v>2</v>
      </c>
      <c r="D206" s="3">
        <v>0</v>
      </c>
      <c r="E206" s="3">
        <v>0</v>
      </c>
      <c r="F206" s="3">
        <v>31776.11</v>
      </c>
      <c r="G206" s="6" t="s">
        <v>2</v>
      </c>
      <c r="H206" s="1"/>
      <c r="I206" s="1"/>
    </row>
    <row r="207" spans="1:9" ht="12.75">
      <c r="A207" s="6" t="s">
        <v>370</v>
      </c>
      <c r="B207" s="3">
        <v>2347</v>
      </c>
      <c r="C207" s="6" t="s">
        <v>2</v>
      </c>
      <c r="D207" s="3">
        <v>0</v>
      </c>
      <c r="E207" s="3">
        <v>0</v>
      </c>
      <c r="F207" s="3">
        <v>2347</v>
      </c>
      <c r="G207" s="6" t="s">
        <v>2</v>
      </c>
      <c r="H207" s="1"/>
      <c r="I207" s="1"/>
    </row>
    <row r="208" spans="1:9" ht="12.75">
      <c r="A208" s="6" t="s">
        <v>371</v>
      </c>
      <c r="B208" s="3">
        <v>16104</v>
      </c>
      <c r="C208" s="6" t="s">
        <v>2</v>
      </c>
      <c r="D208" s="3">
        <v>0</v>
      </c>
      <c r="E208" s="3">
        <v>0</v>
      </c>
      <c r="F208" s="3">
        <v>16104</v>
      </c>
      <c r="G208" s="6" t="s">
        <v>2</v>
      </c>
      <c r="H208" s="1"/>
      <c r="I208" s="1"/>
    </row>
    <row r="209" spans="1:9" ht="12.75">
      <c r="A209" s="6" t="s">
        <v>372</v>
      </c>
      <c r="B209" s="3">
        <v>5154</v>
      </c>
      <c r="C209" s="6" t="s">
        <v>2</v>
      </c>
      <c r="D209" s="3">
        <v>0</v>
      </c>
      <c r="E209" s="3">
        <v>0</v>
      </c>
      <c r="F209" s="3">
        <v>5154</v>
      </c>
      <c r="G209" s="6" t="s">
        <v>2</v>
      </c>
      <c r="H209" s="1"/>
      <c r="I209" s="1"/>
    </row>
    <row r="210" spans="1:9" ht="12.75">
      <c r="A210" s="6" t="s">
        <v>373</v>
      </c>
      <c r="B210" s="3">
        <v>3999</v>
      </c>
      <c r="C210" s="6" t="s">
        <v>2</v>
      </c>
      <c r="D210" s="3">
        <v>0</v>
      </c>
      <c r="E210" s="3">
        <v>0</v>
      </c>
      <c r="F210" s="3">
        <v>3999</v>
      </c>
      <c r="G210" s="6" t="s">
        <v>2</v>
      </c>
      <c r="H210" s="1"/>
      <c r="I210" s="1"/>
    </row>
    <row r="211" spans="1:9" ht="12.75">
      <c r="A211" s="6" t="s">
        <v>374</v>
      </c>
      <c r="B211" s="3">
        <v>44529</v>
      </c>
      <c r="C211" s="6" t="s">
        <v>2</v>
      </c>
      <c r="D211" s="3">
        <v>0</v>
      </c>
      <c r="E211" s="3">
        <v>0</v>
      </c>
      <c r="F211" s="3">
        <v>44529</v>
      </c>
      <c r="G211" s="6" t="s">
        <v>2</v>
      </c>
      <c r="H211" s="1"/>
      <c r="I211" s="1"/>
    </row>
    <row r="212" spans="1:9" ht="12.75">
      <c r="A212" s="6" t="s">
        <v>375</v>
      </c>
      <c r="B212" s="3">
        <v>56712.46</v>
      </c>
      <c r="C212" s="6" t="s">
        <v>2</v>
      </c>
      <c r="D212" s="3">
        <v>0</v>
      </c>
      <c r="E212" s="3">
        <v>0</v>
      </c>
      <c r="F212" s="3">
        <v>56712.46</v>
      </c>
      <c r="G212" s="6" t="s">
        <v>2</v>
      </c>
      <c r="H212" s="1"/>
      <c r="I212" s="1"/>
    </row>
    <row r="213" spans="1:9" ht="12.75">
      <c r="A213" s="6" t="s">
        <v>376</v>
      </c>
      <c r="B213" s="3">
        <v>155850.33</v>
      </c>
      <c r="C213" s="6" t="s">
        <v>2</v>
      </c>
      <c r="D213" s="3">
        <v>0</v>
      </c>
      <c r="E213" s="3">
        <v>0</v>
      </c>
      <c r="F213" s="3">
        <v>155850.33</v>
      </c>
      <c r="G213" s="6" t="s">
        <v>2</v>
      </c>
      <c r="H213" s="1"/>
      <c r="I213" s="1"/>
    </row>
    <row r="214" spans="1:9" ht="12.75">
      <c r="A214" s="6" t="s">
        <v>377</v>
      </c>
      <c r="B214" s="3">
        <v>56350</v>
      </c>
      <c r="C214" s="6" t="s">
        <v>2</v>
      </c>
      <c r="D214" s="3">
        <v>0</v>
      </c>
      <c r="E214" s="3">
        <v>0</v>
      </c>
      <c r="F214" s="3">
        <v>56350</v>
      </c>
      <c r="G214" s="6" t="s">
        <v>2</v>
      </c>
      <c r="H214" s="1"/>
      <c r="I214" s="1"/>
    </row>
    <row r="215" spans="1:9" ht="12.75">
      <c r="A215" s="6" t="s">
        <v>378</v>
      </c>
      <c r="B215" s="3">
        <v>1725</v>
      </c>
      <c r="C215" s="6" t="s">
        <v>2</v>
      </c>
      <c r="D215" s="3">
        <v>0</v>
      </c>
      <c r="E215" s="3">
        <v>0</v>
      </c>
      <c r="F215" s="3">
        <v>1725</v>
      </c>
      <c r="G215" s="6" t="s">
        <v>2</v>
      </c>
      <c r="H215" s="1"/>
      <c r="I215" s="1"/>
    </row>
    <row r="216" spans="1:9" ht="12.75">
      <c r="A216" s="6" t="s">
        <v>379</v>
      </c>
      <c r="B216" s="3">
        <v>1724</v>
      </c>
      <c r="C216" s="6" t="s">
        <v>2</v>
      </c>
      <c r="D216" s="3">
        <v>0</v>
      </c>
      <c r="E216" s="3">
        <v>0</v>
      </c>
      <c r="F216" s="3">
        <v>1724</v>
      </c>
      <c r="G216" s="6" t="s">
        <v>2</v>
      </c>
      <c r="H216" s="1"/>
      <c r="I216" s="1"/>
    </row>
    <row r="217" spans="1:9" ht="12.75">
      <c r="A217" s="6" t="s">
        <v>380</v>
      </c>
      <c r="B217" s="3">
        <v>3565</v>
      </c>
      <c r="C217" s="6" t="s">
        <v>2</v>
      </c>
      <c r="D217" s="3">
        <v>0</v>
      </c>
      <c r="E217" s="3">
        <v>0</v>
      </c>
      <c r="F217" s="3">
        <v>3565</v>
      </c>
      <c r="G217" s="6" t="s">
        <v>2</v>
      </c>
      <c r="H217" s="1"/>
      <c r="I217" s="1"/>
    </row>
    <row r="218" spans="1:9" ht="12.75">
      <c r="A218" s="6" t="s">
        <v>381</v>
      </c>
      <c r="B218" s="3">
        <v>6199.99</v>
      </c>
      <c r="C218" s="6" t="s">
        <v>2</v>
      </c>
      <c r="D218" s="3">
        <v>0</v>
      </c>
      <c r="E218" s="3">
        <v>0</v>
      </c>
      <c r="F218" s="3">
        <v>6199.99</v>
      </c>
      <c r="G218" s="6" t="s">
        <v>2</v>
      </c>
      <c r="H218" s="1"/>
      <c r="I218" s="1"/>
    </row>
    <row r="219" spans="1:9" ht="12.75">
      <c r="A219" s="6" t="s">
        <v>382</v>
      </c>
      <c r="B219" s="3">
        <v>4758.93</v>
      </c>
      <c r="C219" s="6" t="s">
        <v>2</v>
      </c>
      <c r="D219" s="3">
        <v>0</v>
      </c>
      <c r="E219" s="3">
        <v>0</v>
      </c>
      <c r="F219" s="3">
        <v>4758.93</v>
      </c>
      <c r="G219" s="6" t="s">
        <v>2</v>
      </c>
      <c r="H219" s="1"/>
      <c r="I219" s="1"/>
    </row>
    <row r="220" spans="1:9" ht="12.75">
      <c r="A220" s="6" t="s">
        <v>383</v>
      </c>
      <c r="B220" s="3">
        <v>1420.02</v>
      </c>
      <c r="C220" s="6" t="s">
        <v>2</v>
      </c>
      <c r="D220" s="3">
        <v>0</v>
      </c>
      <c r="E220" s="3">
        <v>0</v>
      </c>
      <c r="F220" s="3">
        <v>1420.02</v>
      </c>
      <c r="G220" s="6" t="s">
        <v>2</v>
      </c>
      <c r="H220" s="1"/>
      <c r="I220" s="1"/>
    </row>
    <row r="221" spans="1:9" ht="12.75">
      <c r="A221" s="6" t="s">
        <v>384</v>
      </c>
      <c r="B221" s="3">
        <v>1018.44</v>
      </c>
      <c r="C221" s="6" t="s">
        <v>2</v>
      </c>
      <c r="D221" s="3">
        <v>0</v>
      </c>
      <c r="E221" s="3">
        <v>0</v>
      </c>
      <c r="F221" s="3">
        <v>1018.44</v>
      </c>
      <c r="G221" s="6" t="s">
        <v>2</v>
      </c>
      <c r="H221" s="1"/>
      <c r="I221" s="1"/>
    </row>
    <row r="222" spans="1:9" ht="12.75">
      <c r="A222" s="6" t="s">
        <v>385</v>
      </c>
      <c r="B222" s="3">
        <v>778</v>
      </c>
      <c r="C222" s="6" t="s">
        <v>2</v>
      </c>
      <c r="D222" s="3">
        <v>0</v>
      </c>
      <c r="E222" s="3">
        <v>0</v>
      </c>
      <c r="F222" s="3">
        <v>778</v>
      </c>
      <c r="G222" s="6" t="s">
        <v>2</v>
      </c>
      <c r="H222" s="1"/>
      <c r="I222" s="1"/>
    </row>
    <row r="223" spans="1:9" ht="12.75">
      <c r="A223" s="6" t="s">
        <v>386</v>
      </c>
      <c r="B223" s="3">
        <v>3480.82</v>
      </c>
      <c r="C223" s="6" t="s">
        <v>2</v>
      </c>
      <c r="D223" s="3">
        <v>0</v>
      </c>
      <c r="E223" s="3">
        <v>0</v>
      </c>
      <c r="F223" s="3">
        <v>3480.82</v>
      </c>
      <c r="G223" s="6" t="s">
        <v>2</v>
      </c>
      <c r="H223" s="1"/>
      <c r="I223" s="1"/>
    </row>
    <row r="224" spans="1:9" ht="12.75">
      <c r="A224" s="6" t="s">
        <v>387</v>
      </c>
      <c r="B224" s="3">
        <v>126500</v>
      </c>
      <c r="C224" s="6" t="s">
        <v>2</v>
      </c>
      <c r="D224" s="3">
        <v>0</v>
      </c>
      <c r="E224" s="3">
        <v>0</v>
      </c>
      <c r="F224" s="3">
        <v>126500</v>
      </c>
      <c r="G224" s="6" t="s">
        <v>2</v>
      </c>
      <c r="H224" s="1"/>
      <c r="I224" s="1"/>
    </row>
    <row r="225" spans="1:9" ht="12.75">
      <c r="A225" s="6" t="s">
        <v>388</v>
      </c>
      <c r="B225" s="3">
        <v>1945</v>
      </c>
      <c r="C225" s="6" t="s">
        <v>2</v>
      </c>
      <c r="D225" s="3">
        <v>0</v>
      </c>
      <c r="E225" s="3">
        <v>0</v>
      </c>
      <c r="F225" s="3">
        <v>1945</v>
      </c>
      <c r="G225" s="6" t="s">
        <v>2</v>
      </c>
      <c r="H225" s="1"/>
      <c r="I225" s="1"/>
    </row>
    <row r="226" spans="1:9" ht="12.75">
      <c r="A226" s="6" t="s">
        <v>389</v>
      </c>
      <c r="B226" s="3">
        <v>11866.5</v>
      </c>
      <c r="C226" s="6" t="s">
        <v>2</v>
      </c>
      <c r="D226" s="3">
        <v>0</v>
      </c>
      <c r="E226" s="3">
        <v>0</v>
      </c>
      <c r="F226" s="3">
        <v>11866.5</v>
      </c>
      <c r="G226" s="6" t="s">
        <v>2</v>
      </c>
      <c r="H226" s="1"/>
      <c r="I226" s="1"/>
    </row>
    <row r="227" spans="1:9" ht="12.75">
      <c r="A227" s="6" t="s">
        <v>390</v>
      </c>
      <c r="B227" s="3">
        <v>10199.87</v>
      </c>
      <c r="C227" s="6" t="s">
        <v>2</v>
      </c>
      <c r="D227" s="3">
        <v>0</v>
      </c>
      <c r="E227" s="3">
        <v>0</v>
      </c>
      <c r="F227" s="3">
        <v>10199.87</v>
      </c>
      <c r="G227" s="6" t="s">
        <v>2</v>
      </c>
      <c r="H227" s="1"/>
      <c r="I227" s="1"/>
    </row>
    <row r="228" spans="1:9" ht="12.75">
      <c r="A228" s="6" t="s">
        <v>391</v>
      </c>
      <c r="B228" s="3">
        <v>2080.03</v>
      </c>
      <c r="C228" s="6" t="s">
        <v>2</v>
      </c>
      <c r="D228" s="3">
        <v>0</v>
      </c>
      <c r="E228" s="3">
        <v>0</v>
      </c>
      <c r="F228" s="3">
        <v>2080.03</v>
      </c>
      <c r="G228" s="6" t="s">
        <v>2</v>
      </c>
      <c r="H228" s="1"/>
      <c r="I228" s="1"/>
    </row>
    <row r="229" spans="1:9" ht="12.75">
      <c r="A229" s="6" t="s">
        <v>392</v>
      </c>
      <c r="B229" s="3">
        <v>7787.74</v>
      </c>
      <c r="C229" s="6" t="s">
        <v>2</v>
      </c>
      <c r="D229" s="3">
        <v>0</v>
      </c>
      <c r="E229" s="3">
        <v>0</v>
      </c>
      <c r="F229" s="3">
        <v>7787.74</v>
      </c>
      <c r="G229" s="6" t="s">
        <v>2</v>
      </c>
      <c r="H229" s="1"/>
      <c r="I229" s="1"/>
    </row>
    <row r="230" spans="1:9" ht="12.75">
      <c r="A230" s="6" t="s">
        <v>393</v>
      </c>
      <c r="B230" s="3">
        <v>8870.01</v>
      </c>
      <c r="C230" s="6" t="s">
        <v>2</v>
      </c>
      <c r="D230" s="3">
        <v>0</v>
      </c>
      <c r="E230" s="3">
        <v>0</v>
      </c>
      <c r="F230" s="3">
        <v>8870.01</v>
      </c>
      <c r="G230" s="6" t="s">
        <v>2</v>
      </c>
      <c r="H230" s="1"/>
      <c r="I230" s="1"/>
    </row>
    <row r="231" spans="1:9" ht="12.75">
      <c r="A231" s="6" t="s">
        <v>394</v>
      </c>
      <c r="B231" s="3">
        <v>65540</v>
      </c>
      <c r="C231" s="6" t="s">
        <v>2</v>
      </c>
      <c r="D231" s="3">
        <v>0</v>
      </c>
      <c r="E231" s="3">
        <v>0</v>
      </c>
      <c r="F231" s="3">
        <v>65540</v>
      </c>
      <c r="G231" s="6" t="s">
        <v>2</v>
      </c>
      <c r="H231" s="1"/>
      <c r="I231" s="1"/>
    </row>
    <row r="232" spans="1:9" ht="12.75">
      <c r="A232" s="6" t="s">
        <v>395</v>
      </c>
      <c r="B232" s="3">
        <v>2320.14</v>
      </c>
      <c r="C232" s="6" t="s">
        <v>2</v>
      </c>
      <c r="D232" s="3">
        <v>0</v>
      </c>
      <c r="E232" s="3">
        <v>0</v>
      </c>
      <c r="F232" s="3">
        <v>2320.14</v>
      </c>
      <c r="G232" s="6" t="s">
        <v>2</v>
      </c>
      <c r="H232" s="1"/>
      <c r="I232" s="1"/>
    </row>
    <row r="233" spans="1:9" ht="12.75">
      <c r="A233" s="6" t="s">
        <v>396</v>
      </c>
      <c r="B233" s="3">
        <v>5219.8</v>
      </c>
      <c r="C233" s="6" t="s">
        <v>2</v>
      </c>
      <c r="D233" s="3">
        <v>0</v>
      </c>
      <c r="E233" s="3">
        <v>0</v>
      </c>
      <c r="F233" s="3">
        <v>5219.8</v>
      </c>
      <c r="G233" s="6" t="s">
        <v>2</v>
      </c>
      <c r="H233" s="1"/>
      <c r="I233" s="1"/>
    </row>
    <row r="234" spans="1:9" ht="12.75">
      <c r="A234" s="6" t="s">
        <v>397</v>
      </c>
      <c r="B234" s="3">
        <v>8000</v>
      </c>
      <c r="C234" s="6" t="s">
        <v>2</v>
      </c>
      <c r="D234" s="3">
        <v>0</v>
      </c>
      <c r="E234" s="3">
        <v>0</v>
      </c>
      <c r="F234" s="3">
        <v>8000</v>
      </c>
      <c r="G234" s="6" t="s">
        <v>2</v>
      </c>
      <c r="H234" s="1"/>
      <c r="I234" s="1"/>
    </row>
    <row r="235" spans="1:9" ht="12.75">
      <c r="A235" s="6" t="s">
        <v>398</v>
      </c>
      <c r="B235" s="3">
        <v>8000</v>
      </c>
      <c r="C235" s="6" t="s">
        <v>2</v>
      </c>
      <c r="D235" s="3">
        <v>0</v>
      </c>
      <c r="E235" s="3">
        <v>0</v>
      </c>
      <c r="F235" s="3">
        <v>8000</v>
      </c>
      <c r="G235" s="6" t="s">
        <v>2</v>
      </c>
      <c r="H235" s="1"/>
      <c r="I235" s="1"/>
    </row>
    <row r="236" spans="1:9" ht="12.75">
      <c r="A236" s="6" t="s">
        <v>399</v>
      </c>
      <c r="B236" s="3">
        <v>13600</v>
      </c>
      <c r="C236" s="6" t="s">
        <v>2</v>
      </c>
      <c r="D236" s="3">
        <v>0</v>
      </c>
      <c r="E236" s="3">
        <v>0</v>
      </c>
      <c r="F236" s="3">
        <v>13600</v>
      </c>
      <c r="G236" s="6" t="s">
        <v>2</v>
      </c>
      <c r="H236" s="1"/>
      <c r="I236" s="1"/>
    </row>
    <row r="237" spans="1:9" ht="12.75">
      <c r="A237" s="6" t="s">
        <v>400</v>
      </c>
      <c r="B237" s="3">
        <v>5399</v>
      </c>
      <c r="C237" s="6" t="s">
        <v>2</v>
      </c>
      <c r="D237" s="3">
        <v>0</v>
      </c>
      <c r="E237" s="3">
        <v>0</v>
      </c>
      <c r="F237" s="3">
        <v>5399</v>
      </c>
      <c r="G237" s="6" t="s">
        <v>2</v>
      </c>
      <c r="H237" s="1"/>
      <c r="I237" s="1"/>
    </row>
    <row r="238" spans="1:9" ht="12.75">
      <c r="A238" s="6" t="s">
        <v>401</v>
      </c>
      <c r="B238" s="3">
        <v>1942.68</v>
      </c>
      <c r="C238" s="6" t="s">
        <v>2</v>
      </c>
      <c r="D238" s="3">
        <v>0</v>
      </c>
      <c r="E238" s="3">
        <v>0</v>
      </c>
      <c r="F238" s="3">
        <v>1942.68</v>
      </c>
      <c r="G238" s="6" t="s">
        <v>2</v>
      </c>
      <c r="H238" s="1"/>
      <c r="I238" s="1"/>
    </row>
    <row r="239" spans="1:9" ht="12.75">
      <c r="A239" s="6" t="s">
        <v>402</v>
      </c>
      <c r="B239" s="3">
        <v>18908</v>
      </c>
      <c r="C239" s="6" t="s">
        <v>2</v>
      </c>
      <c r="D239" s="3">
        <v>0</v>
      </c>
      <c r="E239" s="3">
        <v>0</v>
      </c>
      <c r="F239" s="3">
        <v>18908</v>
      </c>
      <c r="G239" s="6" t="s">
        <v>2</v>
      </c>
      <c r="H239" s="1"/>
      <c r="I239" s="1"/>
    </row>
    <row r="240" spans="1:9" ht="12.75">
      <c r="A240" s="6" t="s">
        <v>403</v>
      </c>
      <c r="B240" s="3">
        <v>2690.01</v>
      </c>
      <c r="C240" s="6" t="s">
        <v>2</v>
      </c>
      <c r="D240" s="3">
        <v>0</v>
      </c>
      <c r="E240" s="3">
        <v>0</v>
      </c>
      <c r="F240" s="3">
        <v>2690.01</v>
      </c>
      <c r="G240" s="6" t="s">
        <v>2</v>
      </c>
      <c r="H240" s="1"/>
      <c r="I240" s="1"/>
    </row>
    <row r="241" spans="1:9" ht="12.75">
      <c r="A241" s="6" t="s">
        <v>404</v>
      </c>
      <c r="B241" s="3">
        <v>17500</v>
      </c>
      <c r="C241" s="6" t="s">
        <v>2</v>
      </c>
      <c r="D241" s="3">
        <v>0</v>
      </c>
      <c r="E241" s="3">
        <v>0</v>
      </c>
      <c r="F241" s="3">
        <v>17500</v>
      </c>
      <c r="G241" s="6" t="s">
        <v>2</v>
      </c>
      <c r="H241" s="1"/>
      <c r="I241" s="1"/>
    </row>
    <row r="242" spans="1:9" ht="12.75">
      <c r="A242" s="6" t="s">
        <v>405</v>
      </c>
      <c r="B242" s="3">
        <v>8855.9</v>
      </c>
      <c r="C242" s="6" t="s">
        <v>2</v>
      </c>
      <c r="D242" s="3">
        <v>0</v>
      </c>
      <c r="E242" s="3">
        <v>0</v>
      </c>
      <c r="F242" s="3">
        <v>8855.9</v>
      </c>
      <c r="G242" s="6" t="s">
        <v>2</v>
      </c>
      <c r="H242" s="1"/>
      <c r="I242" s="1"/>
    </row>
    <row r="243" spans="1:9" ht="12.75">
      <c r="A243" s="6" t="s">
        <v>406</v>
      </c>
      <c r="B243" s="3">
        <v>17389.98</v>
      </c>
      <c r="C243" s="6" t="s">
        <v>2</v>
      </c>
      <c r="D243" s="3">
        <v>0</v>
      </c>
      <c r="E243" s="3">
        <v>0</v>
      </c>
      <c r="F243" s="3">
        <v>17389.98</v>
      </c>
      <c r="G243" s="6" t="s">
        <v>2</v>
      </c>
      <c r="H243" s="1"/>
      <c r="I243" s="1"/>
    </row>
    <row r="244" spans="1:9" ht="12.75">
      <c r="A244" s="6" t="s">
        <v>407</v>
      </c>
      <c r="B244" s="3">
        <v>2524.16</v>
      </c>
      <c r="C244" s="6" t="s">
        <v>2</v>
      </c>
      <c r="D244" s="3">
        <v>0</v>
      </c>
      <c r="E244" s="3">
        <v>0</v>
      </c>
      <c r="F244" s="3">
        <v>2524.16</v>
      </c>
      <c r="G244" s="6" t="s">
        <v>2</v>
      </c>
      <c r="H244" s="1"/>
      <c r="I244" s="1"/>
    </row>
    <row r="245" spans="1:9" ht="12.75">
      <c r="A245" s="6" t="s">
        <v>408</v>
      </c>
      <c r="B245" s="3">
        <v>10428.4</v>
      </c>
      <c r="C245" s="6" t="s">
        <v>2</v>
      </c>
      <c r="D245" s="3">
        <v>0</v>
      </c>
      <c r="E245" s="3">
        <v>0</v>
      </c>
      <c r="F245" s="3">
        <v>10428.4</v>
      </c>
      <c r="G245" s="6" t="s">
        <v>2</v>
      </c>
      <c r="H245" s="1"/>
      <c r="I245" s="1"/>
    </row>
    <row r="246" spans="1:9" ht="12.75">
      <c r="A246" s="6" t="s">
        <v>408</v>
      </c>
      <c r="B246" s="3">
        <v>4280.4</v>
      </c>
      <c r="C246" s="6" t="s">
        <v>2</v>
      </c>
      <c r="D246" s="3">
        <v>0</v>
      </c>
      <c r="E246" s="3">
        <v>0</v>
      </c>
      <c r="F246" s="3">
        <v>4280.4</v>
      </c>
      <c r="G246" s="6" t="s">
        <v>2</v>
      </c>
      <c r="H246" s="1"/>
      <c r="I246" s="1"/>
    </row>
    <row r="247" spans="1:9" ht="12.75">
      <c r="A247" s="6" t="s">
        <v>409</v>
      </c>
      <c r="B247" s="3">
        <v>53336.8</v>
      </c>
      <c r="C247" s="6" t="s">
        <v>2</v>
      </c>
      <c r="D247" s="3">
        <v>0</v>
      </c>
      <c r="E247" s="3">
        <v>0</v>
      </c>
      <c r="F247" s="3">
        <v>53336.8</v>
      </c>
      <c r="G247" s="6" t="s">
        <v>2</v>
      </c>
      <c r="H247" s="1"/>
      <c r="I247" s="1"/>
    </row>
    <row r="248" spans="1:9" ht="12.75">
      <c r="A248" s="6" t="s">
        <v>410</v>
      </c>
      <c r="B248" s="3">
        <v>17100</v>
      </c>
      <c r="C248" s="6" t="s">
        <v>2</v>
      </c>
      <c r="D248" s="3">
        <v>0</v>
      </c>
      <c r="E248" s="3">
        <v>0</v>
      </c>
      <c r="F248" s="3">
        <v>17100</v>
      </c>
      <c r="G248" s="6" t="s">
        <v>2</v>
      </c>
      <c r="H248" s="1"/>
      <c r="I248" s="1"/>
    </row>
    <row r="249" spans="1:9" ht="12.75">
      <c r="A249" s="6" t="s">
        <v>411</v>
      </c>
      <c r="B249" s="3">
        <v>27115</v>
      </c>
      <c r="C249" s="6" t="s">
        <v>2</v>
      </c>
      <c r="D249" s="3">
        <v>0</v>
      </c>
      <c r="E249" s="3">
        <v>0</v>
      </c>
      <c r="F249" s="3">
        <v>27115</v>
      </c>
      <c r="G249" s="6" t="s">
        <v>2</v>
      </c>
      <c r="H249" s="1"/>
      <c r="I249" s="1"/>
    </row>
    <row r="250" spans="1:9" ht="12.75">
      <c r="A250" s="6" t="s">
        <v>412</v>
      </c>
      <c r="B250" s="3">
        <v>12841.2</v>
      </c>
      <c r="C250" s="6" t="s">
        <v>2</v>
      </c>
      <c r="D250" s="3">
        <v>0</v>
      </c>
      <c r="E250" s="3">
        <v>0</v>
      </c>
      <c r="F250" s="3">
        <v>12841.2</v>
      </c>
      <c r="G250" s="6" t="s">
        <v>2</v>
      </c>
      <c r="H250" s="1"/>
      <c r="I250" s="1"/>
    </row>
    <row r="251" spans="1:9" ht="12.75">
      <c r="A251" s="6" t="s">
        <v>413</v>
      </c>
      <c r="B251" s="3">
        <v>7273.2</v>
      </c>
      <c r="C251" s="6" t="s">
        <v>2</v>
      </c>
      <c r="D251" s="3">
        <v>0</v>
      </c>
      <c r="E251" s="3">
        <v>0</v>
      </c>
      <c r="F251" s="3">
        <v>7273.2</v>
      </c>
      <c r="G251" s="6" t="s">
        <v>2</v>
      </c>
      <c r="H251" s="1"/>
      <c r="I251" s="1"/>
    </row>
    <row r="252" spans="1:9" ht="12.75">
      <c r="A252" s="6" t="s">
        <v>414</v>
      </c>
      <c r="B252" s="3">
        <v>8804.4</v>
      </c>
      <c r="C252" s="6" t="s">
        <v>2</v>
      </c>
      <c r="D252" s="3">
        <v>0</v>
      </c>
      <c r="E252" s="3">
        <v>0</v>
      </c>
      <c r="F252" s="3">
        <v>8804.4</v>
      </c>
      <c r="G252" s="6" t="s">
        <v>2</v>
      </c>
      <c r="H252" s="1"/>
      <c r="I252" s="1"/>
    </row>
    <row r="253" spans="1:9" ht="12.75">
      <c r="A253" s="6" t="s">
        <v>415</v>
      </c>
      <c r="B253" s="3">
        <v>29220.4</v>
      </c>
      <c r="C253" s="6" t="s">
        <v>2</v>
      </c>
      <c r="D253" s="3">
        <v>0</v>
      </c>
      <c r="E253" s="3">
        <v>0</v>
      </c>
      <c r="F253" s="3">
        <v>29220.4</v>
      </c>
      <c r="G253" s="6" t="s">
        <v>2</v>
      </c>
      <c r="H253" s="1"/>
      <c r="I253" s="1"/>
    </row>
    <row r="254" spans="1:9" ht="12.75">
      <c r="A254" s="6" t="s">
        <v>416</v>
      </c>
      <c r="B254" s="3">
        <v>1998</v>
      </c>
      <c r="C254" s="6" t="s">
        <v>2</v>
      </c>
      <c r="D254" s="3">
        <v>0</v>
      </c>
      <c r="E254" s="3">
        <v>0</v>
      </c>
      <c r="F254" s="3">
        <v>1998</v>
      </c>
      <c r="G254" s="6" t="s">
        <v>2</v>
      </c>
      <c r="H254" s="1"/>
      <c r="I254" s="1"/>
    </row>
    <row r="255" spans="1:9" ht="12.75">
      <c r="A255" s="6" t="s">
        <v>417</v>
      </c>
      <c r="B255" s="3">
        <v>12000</v>
      </c>
      <c r="C255" s="6" t="s">
        <v>2</v>
      </c>
      <c r="D255" s="3">
        <v>0</v>
      </c>
      <c r="E255" s="3">
        <v>0</v>
      </c>
      <c r="F255" s="3">
        <v>12000</v>
      </c>
      <c r="G255" s="6" t="s">
        <v>2</v>
      </c>
      <c r="H255" s="1"/>
      <c r="I255" s="1"/>
    </row>
    <row r="256" spans="1:9" ht="12.75">
      <c r="A256" s="6" t="s">
        <v>418</v>
      </c>
      <c r="B256" s="3">
        <v>10970.82</v>
      </c>
      <c r="C256" s="6" t="s">
        <v>2</v>
      </c>
      <c r="D256" s="3">
        <v>0</v>
      </c>
      <c r="E256" s="3">
        <v>0</v>
      </c>
      <c r="F256" s="3">
        <v>10970.82</v>
      </c>
      <c r="G256" s="6" t="s">
        <v>2</v>
      </c>
      <c r="H256" s="1"/>
      <c r="I256" s="1"/>
    </row>
    <row r="257" spans="1:9" ht="12.75">
      <c r="A257" s="6" t="s">
        <v>419</v>
      </c>
      <c r="B257" s="3">
        <v>8804.4</v>
      </c>
      <c r="C257" s="6" t="s">
        <v>2</v>
      </c>
      <c r="D257" s="3">
        <v>0</v>
      </c>
      <c r="E257" s="3">
        <v>0</v>
      </c>
      <c r="F257" s="3">
        <v>8804.4</v>
      </c>
      <c r="G257" s="6" t="s">
        <v>2</v>
      </c>
      <c r="H257" s="1"/>
      <c r="I257" s="1"/>
    </row>
    <row r="258" spans="1:9" ht="12.75">
      <c r="A258" s="6" t="s">
        <v>420</v>
      </c>
      <c r="B258" s="3">
        <v>763.03</v>
      </c>
      <c r="C258" s="6" t="s">
        <v>2</v>
      </c>
      <c r="D258" s="3">
        <v>0</v>
      </c>
      <c r="E258" s="3">
        <v>0</v>
      </c>
      <c r="F258" s="3">
        <v>763.03</v>
      </c>
      <c r="G258" s="6" t="s">
        <v>2</v>
      </c>
      <c r="H258" s="1"/>
      <c r="I258" s="1"/>
    </row>
    <row r="259" spans="1:9" ht="12.75">
      <c r="A259" s="6" t="s">
        <v>421</v>
      </c>
      <c r="B259" s="3">
        <v>6000</v>
      </c>
      <c r="C259" s="6" t="s">
        <v>2</v>
      </c>
      <c r="D259" s="3">
        <v>0</v>
      </c>
      <c r="E259" s="3">
        <v>0</v>
      </c>
      <c r="F259" s="3">
        <v>6000</v>
      </c>
      <c r="G259" s="6" t="s">
        <v>2</v>
      </c>
      <c r="H259" s="1"/>
      <c r="I259" s="1"/>
    </row>
    <row r="260" spans="1:9" ht="12.75">
      <c r="A260" s="6" t="s">
        <v>422</v>
      </c>
      <c r="B260" s="3">
        <v>2400</v>
      </c>
      <c r="C260" s="6" t="s">
        <v>2</v>
      </c>
      <c r="D260" s="3">
        <v>0</v>
      </c>
      <c r="E260" s="3">
        <v>0</v>
      </c>
      <c r="F260" s="3">
        <v>2400</v>
      </c>
      <c r="G260" s="6" t="s">
        <v>2</v>
      </c>
      <c r="H260" s="1"/>
      <c r="I260" s="1"/>
    </row>
    <row r="261" spans="1:9" ht="12.75">
      <c r="A261" s="6" t="s">
        <v>423</v>
      </c>
      <c r="B261" s="3">
        <v>7690</v>
      </c>
      <c r="C261" s="6" t="s">
        <v>2</v>
      </c>
      <c r="D261" s="3">
        <v>0</v>
      </c>
      <c r="E261" s="3">
        <v>0</v>
      </c>
      <c r="F261" s="3">
        <v>7690</v>
      </c>
      <c r="G261" s="6" t="s">
        <v>2</v>
      </c>
      <c r="H261" s="1"/>
      <c r="I261" s="1"/>
    </row>
    <row r="262" spans="1:9" ht="12.75">
      <c r="A262" s="6" t="s">
        <v>424</v>
      </c>
      <c r="B262" s="3">
        <v>928</v>
      </c>
      <c r="C262" s="6" t="s">
        <v>2</v>
      </c>
      <c r="D262" s="3">
        <v>0</v>
      </c>
      <c r="E262" s="3">
        <v>0</v>
      </c>
      <c r="F262" s="3">
        <v>928</v>
      </c>
      <c r="G262" s="6" t="s">
        <v>2</v>
      </c>
      <c r="H262" s="1"/>
      <c r="I262" s="1"/>
    </row>
    <row r="263" spans="1:9" ht="12.75">
      <c r="A263" s="6" t="s">
        <v>425</v>
      </c>
      <c r="B263" s="3">
        <v>1998</v>
      </c>
      <c r="C263" s="6" t="s">
        <v>2</v>
      </c>
      <c r="D263" s="3">
        <v>0</v>
      </c>
      <c r="E263" s="3">
        <v>0</v>
      </c>
      <c r="F263" s="3">
        <v>1998</v>
      </c>
      <c r="G263" s="6" t="s">
        <v>2</v>
      </c>
      <c r="H263" s="1"/>
      <c r="I263" s="1"/>
    </row>
    <row r="264" spans="1:9" ht="12.75">
      <c r="A264" s="6" t="s">
        <v>426</v>
      </c>
      <c r="B264" s="3">
        <v>38280</v>
      </c>
      <c r="C264" s="6" t="s">
        <v>2</v>
      </c>
      <c r="D264" s="3">
        <v>0</v>
      </c>
      <c r="E264" s="3">
        <v>0</v>
      </c>
      <c r="F264" s="3">
        <v>38280</v>
      </c>
      <c r="G264" s="6" t="s">
        <v>2</v>
      </c>
      <c r="H264" s="1"/>
      <c r="I264" s="1"/>
    </row>
    <row r="265" spans="1:9" ht="12.75">
      <c r="A265" s="6" t="s">
        <v>196</v>
      </c>
      <c r="B265" s="3">
        <v>818.99</v>
      </c>
      <c r="C265" s="6" t="s">
        <v>2</v>
      </c>
      <c r="D265" s="3">
        <v>0</v>
      </c>
      <c r="E265" s="3">
        <v>0</v>
      </c>
      <c r="F265" s="3">
        <v>818.99</v>
      </c>
      <c r="G265" s="6" t="s">
        <v>2</v>
      </c>
      <c r="H265" s="1"/>
      <c r="I265" s="1"/>
    </row>
    <row r="266" spans="1:9" ht="12.75">
      <c r="A266" s="6" t="s">
        <v>427</v>
      </c>
      <c r="B266" s="3">
        <v>0</v>
      </c>
      <c r="C266" s="6" t="s">
        <v>2</v>
      </c>
      <c r="D266" s="3">
        <v>3500</v>
      </c>
      <c r="E266" s="3">
        <v>0</v>
      </c>
      <c r="F266" s="3">
        <v>3500</v>
      </c>
      <c r="G266" s="6" t="s">
        <v>2</v>
      </c>
      <c r="H266" s="1"/>
      <c r="I266" s="1"/>
    </row>
    <row r="267" spans="1:9" ht="12.75">
      <c r="A267" s="6" t="s">
        <v>429</v>
      </c>
      <c r="B267" s="3">
        <v>52026</v>
      </c>
      <c r="C267" s="6" t="s">
        <v>2</v>
      </c>
      <c r="D267" s="3">
        <v>0</v>
      </c>
      <c r="E267" s="3">
        <v>0</v>
      </c>
      <c r="F267" s="3">
        <v>52026</v>
      </c>
      <c r="G267" s="6" t="s">
        <v>2</v>
      </c>
      <c r="H267" s="1"/>
      <c r="I267" s="1"/>
    </row>
    <row r="268" spans="1:9" ht="12.75">
      <c r="A268" s="6" t="s">
        <v>430</v>
      </c>
      <c r="B268" s="3">
        <v>49996</v>
      </c>
      <c r="C268" s="6" t="s">
        <v>2</v>
      </c>
      <c r="D268" s="3">
        <v>0</v>
      </c>
      <c r="E268" s="3">
        <v>0</v>
      </c>
      <c r="F268" s="3">
        <v>49996</v>
      </c>
      <c r="G268" s="6" t="s">
        <v>2</v>
      </c>
      <c r="H268" s="1"/>
      <c r="I268" s="1"/>
    </row>
    <row r="269" spans="1:9" ht="12.75">
      <c r="A269" s="19" t="s">
        <v>26</v>
      </c>
      <c r="B269" s="20">
        <v>228445.01</v>
      </c>
      <c r="C269" s="19" t="s">
        <v>2</v>
      </c>
      <c r="D269" s="20">
        <v>69600</v>
      </c>
      <c r="E269" s="20">
        <v>0</v>
      </c>
      <c r="F269" s="20">
        <v>298045.01</v>
      </c>
      <c r="G269" s="19" t="s">
        <v>2</v>
      </c>
      <c r="H269" s="1"/>
      <c r="I269" s="1"/>
    </row>
    <row r="270" spans="1:9" ht="12.75">
      <c r="A270" s="6" t="s">
        <v>431</v>
      </c>
      <c r="B270" s="3">
        <v>15835.5</v>
      </c>
      <c r="C270" s="6" t="s">
        <v>2</v>
      </c>
      <c r="D270" s="3">
        <v>0</v>
      </c>
      <c r="E270" s="3">
        <v>0</v>
      </c>
      <c r="F270" s="3">
        <v>15835.5</v>
      </c>
      <c r="G270" s="6" t="s">
        <v>2</v>
      </c>
      <c r="H270" s="1"/>
      <c r="I270" s="1"/>
    </row>
    <row r="271" spans="1:9" ht="12.75">
      <c r="A271" s="6" t="s">
        <v>432</v>
      </c>
      <c r="B271" s="3">
        <v>8499</v>
      </c>
      <c r="C271" s="6" t="s">
        <v>2</v>
      </c>
      <c r="D271" s="3">
        <v>0</v>
      </c>
      <c r="E271" s="3">
        <v>0</v>
      </c>
      <c r="F271" s="3">
        <v>8499</v>
      </c>
      <c r="G271" s="6" t="s">
        <v>2</v>
      </c>
      <c r="H271" s="1"/>
      <c r="I271" s="1"/>
    </row>
    <row r="272" spans="1:9" ht="12.75">
      <c r="A272" s="6" t="s">
        <v>433</v>
      </c>
      <c r="B272" s="3">
        <v>6999</v>
      </c>
      <c r="C272" s="6" t="s">
        <v>2</v>
      </c>
      <c r="D272" s="3">
        <v>0</v>
      </c>
      <c r="E272" s="3">
        <v>0</v>
      </c>
      <c r="F272" s="3">
        <v>6999</v>
      </c>
      <c r="G272" s="6" t="s">
        <v>2</v>
      </c>
      <c r="H272" s="1"/>
      <c r="I272" s="1"/>
    </row>
    <row r="273" spans="1:9" ht="12.75">
      <c r="A273" s="6" t="s">
        <v>434</v>
      </c>
      <c r="B273" s="3">
        <v>11598</v>
      </c>
      <c r="C273" s="6" t="s">
        <v>2</v>
      </c>
      <c r="D273" s="3">
        <v>0</v>
      </c>
      <c r="E273" s="3">
        <v>0</v>
      </c>
      <c r="F273" s="3">
        <v>11598</v>
      </c>
      <c r="G273" s="6" t="s">
        <v>2</v>
      </c>
      <c r="H273" s="1"/>
      <c r="I273" s="1"/>
    </row>
    <row r="274" spans="1:9" ht="12.75">
      <c r="A274" s="6" t="s">
        <v>435</v>
      </c>
      <c r="B274" s="3">
        <v>2999</v>
      </c>
      <c r="C274" s="6" t="s">
        <v>2</v>
      </c>
      <c r="D274" s="3">
        <v>0</v>
      </c>
      <c r="E274" s="3">
        <v>0</v>
      </c>
      <c r="F274" s="3">
        <v>2999</v>
      </c>
      <c r="G274" s="6" t="s">
        <v>2</v>
      </c>
      <c r="H274" s="1"/>
      <c r="I274" s="1"/>
    </row>
    <row r="275" spans="1:9" ht="12.75">
      <c r="A275" s="6" t="s">
        <v>436</v>
      </c>
      <c r="B275" s="3">
        <v>21731.99</v>
      </c>
      <c r="C275" s="6" t="s">
        <v>2</v>
      </c>
      <c r="D275" s="3">
        <v>0</v>
      </c>
      <c r="E275" s="3">
        <v>0</v>
      </c>
      <c r="F275" s="3">
        <v>21731.99</v>
      </c>
      <c r="G275" s="6" t="s">
        <v>2</v>
      </c>
      <c r="H275" s="1"/>
      <c r="I275" s="1"/>
    </row>
    <row r="276" spans="1:9" ht="12.75">
      <c r="A276" s="6" t="s">
        <v>437</v>
      </c>
      <c r="B276" s="3">
        <v>1099</v>
      </c>
      <c r="C276" s="6" t="s">
        <v>2</v>
      </c>
      <c r="D276" s="3">
        <v>0</v>
      </c>
      <c r="E276" s="3">
        <v>0</v>
      </c>
      <c r="F276" s="3">
        <v>1099</v>
      </c>
      <c r="G276" s="6" t="s">
        <v>2</v>
      </c>
      <c r="H276" s="1"/>
      <c r="I276" s="1"/>
    </row>
    <row r="277" spans="1:9" ht="12.75">
      <c r="A277" s="6" t="s">
        <v>438</v>
      </c>
      <c r="B277" s="3">
        <v>19001.03</v>
      </c>
      <c r="C277" s="6" t="s">
        <v>2</v>
      </c>
      <c r="D277" s="3">
        <v>0</v>
      </c>
      <c r="E277" s="3">
        <v>0</v>
      </c>
      <c r="F277" s="3">
        <v>19001.03</v>
      </c>
      <c r="G277" s="6" t="s">
        <v>2</v>
      </c>
      <c r="H277" s="1"/>
      <c r="I277" s="1"/>
    </row>
    <row r="278" spans="1:9" ht="12.75">
      <c r="A278" s="6" t="s">
        <v>439</v>
      </c>
      <c r="B278" s="3">
        <v>9999</v>
      </c>
      <c r="C278" s="6" t="s">
        <v>2</v>
      </c>
      <c r="D278" s="3">
        <v>0</v>
      </c>
      <c r="E278" s="3">
        <v>0</v>
      </c>
      <c r="F278" s="3">
        <v>9999</v>
      </c>
      <c r="G278" s="6" t="s">
        <v>2</v>
      </c>
      <c r="H278" s="1"/>
      <c r="I278" s="1"/>
    </row>
    <row r="279" spans="1:9" ht="12.75">
      <c r="A279" s="6" t="s">
        <v>440</v>
      </c>
      <c r="B279" s="3">
        <v>5999</v>
      </c>
      <c r="C279" s="6" t="s">
        <v>2</v>
      </c>
      <c r="D279" s="3">
        <v>0</v>
      </c>
      <c r="E279" s="3">
        <v>0</v>
      </c>
      <c r="F279" s="3">
        <v>5999</v>
      </c>
      <c r="G279" s="6" t="s">
        <v>2</v>
      </c>
      <c r="H279" s="1"/>
      <c r="I279" s="1"/>
    </row>
    <row r="280" spans="1:9" ht="12.75">
      <c r="A280" s="6" t="s">
        <v>441</v>
      </c>
      <c r="B280" s="3">
        <v>7954.27</v>
      </c>
      <c r="C280" s="6" t="s">
        <v>2</v>
      </c>
      <c r="D280" s="3">
        <v>0</v>
      </c>
      <c r="E280" s="3">
        <v>0</v>
      </c>
      <c r="F280" s="3">
        <v>7954.27</v>
      </c>
      <c r="G280" s="6" t="s">
        <v>2</v>
      </c>
      <c r="H280" s="1"/>
      <c r="I280" s="1"/>
    </row>
    <row r="281" spans="1:9" ht="12.75">
      <c r="A281" s="6" t="s">
        <v>442</v>
      </c>
      <c r="B281" s="3">
        <v>8799</v>
      </c>
      <c r="C281" s="6" t="s">
        <v>2</v>
      </c>
      <c r="D281" s="3">
        <v>0</v>
      </c>
      <c r="E281" s="3">
        <v>0</v>
      </c>
      <c r="F281" s="3">
        <v>8799</v>
      </c>
      <c r="G281" s="6" t="s">
        <v>2</v>
      </c>
      <c r="H281" s="1"/>
      <c r="I281" s="1"/>
    </row>
    <row r="282" spans="1:9" ht="12.75">
      <c r="A282" s="6" t="s">
        <v>443</v>
      </c>
      <c r="B282" s="3">
        <v>464</v>
      </c>
      <c r="C282" s="6" t="s">
        <v>2</v>
      </c>
      <c r="D282" s="3">
        <v>0</v>
      </c>
      <c r="E282" s="3">
        <v>0</v>
      </c>
      <c r="F282" s="3">
        <v>464</v>
      </c>
      <c r="G282" s="6" t="s">
        <v>2</v>
      </c>
      <c r="H282" s="1"/>
      <c r="I282" s="1"/>
    </row>
    <row r="283" spans="1:9" ht="12.75">
      <c r="A283" s="6" t="s">
        <v>444</v>
      </c>
      <c r="B283" s="3">
        <v>2044.97</v>
      </c>
      <c r="C283" s="6" t="s">
        <v>2</v>
      </c>
      <c r="D283" s="3">
        <v>0</v>
      </c>
      <c r="E283" s="3">
        <v>0</v>
      </c>
      <c r="F283" s="3">
        <v>2044.97</v>
      </c>
      <c r="G283" s="6" t="s">
        <v>2</v>
      </c>
      <c r="H283" s="1"/>
      <c r="I283" s="1"/>
    </row>
    <row r="284" spans="1:9" ht="12.75">
      <c r="A284" s="6" t="s">
        <v>445</v>
      </c>
      <c r="B284" s="3">
        <v>9898</v>
      </c>
      <c r="C284" s="6" t="s">
        <v>2</v>
      </c>
      <c r="D284" s="3">
        <v>0</v>
      </c>
      <c r="E284" s="3">
        <v>0</v>
      </c>
      <c r="F284" s="3">
        <v>9898</v>
      </c>
      <c r="G284" s="6" t="s">
        <v>2</v>
      </c>
      <c r="H284" s="1"/>
      <c r="I284" s="1"/>
    </row>
    <row r="285" spans="1:9" ht="12.75">
      <c r="A285" s="6" t="s">
        <v>446</v>
      </c>
      <c r="B285" s="3">
        <v>11999.2</v>
      </c>
      <c r="C285" s="6" t="s">
        <v>2</v>
      </c>
      <c r="D285" s="3">
        <v>0</v>
      </c>
      <c r="E285" s="3">
        <v>0</v>
      </c>
      <c r="F285" s="3">
        <v>11999.2</v>
      </c>
      <c r="G285" s="6" t="s">
        <v>2</v>
      </c>
      <c r="H285" s="1"/>
      <c r="I285" s="1"/>
    </row>
    <row r="286" spans="1:9" ht="12.75">
      <c r="A286" s="6" t="s">
        <v>447</v>
      </c>
      <c r="B286" s="3">
        <v>2435.99</v>
      </c>
      <c r="C286" s="6" t="s">
        <v>2</v>
      </c>
      <c r="D286" s="3">
        <v>0</v>
      </c>
      <c r="E286" s="3">
        <v>0</v>
      </c>
      <c r="F286" s="3">
        <v>2435.99</v>
      </c>
      <c r="G286" s="6" t="s">
        <v>2</v>
      </c>
      <c r="H286" s="1"/>
      <c r="I286" s="1"/>
    </row>
    <row r="287" spans="1:9" ht="12.75">
      <c r="A287" s="6" t="s">
        <v>448</v>
      </c>
      <c r="B287" s="3">
        <v>15199.99</v>
      </c>
      <c r="C287" s="6" t="s">
        <v>2</v>
      </c>
      <c r="D287" s="3">
        <v>0</v>
      </c>
      <c r="E287" s="3">
        <v>0</v>
      </c>
      <c r="F287" s="3">
        <v>15199.99</v>
      </c>
      <c r="G287" s="6" t="s">
        <v>2</v>
      </c>
      <c r="H287" s="1"/>
      <c r="I287" s="1"/>
    </row>
    <row r="288" spans="1:9" ht="12.75">
      <c r="A288" s="6" t="s">
        <v>449</v>
      </c>
      <c r="B288" s="3">
        <v>7520.92</v>
      </c>
      <c r="C288" s="6" t="s">
        <v>2</v>
      </c>
      <c r="D288" s="3">
        <v>0</v>
      </c>
      <c r="E288" s="3">
        <v>0</v>
      </c>
      <c r="F288" s="3">
        <v>7520.92</v>
      </c>
      <c r="G288" s="6" t="s">
        <v>2</v>
      </c>
      <c r="H288" s="1"/>
      <c r="I288" s="1"/>
    </row>
    <row r="289" spans="1:9" ht="12.75">
      <c r="A289" s="6" t="s">
        <v>450</v>
      </c>
      <c r="B289" s="3">
        <v>440.68</v>
      </c>
      <c r="C289" s="6" t="s">
        <v>2</v>
      </c>
      <c r="D289" s="3">
        <v>0</v>
      </c>
      <c r="E289" s="3">
        <v>0</v>
      </c>
      <c r="F289" s="3">
        <v>440.68</v>
      </c>
      <c r="G289" s="6" t="s">
        <v>2</v>
      </c>
      <c r="H289" s="1"/>
      <c r="I289" s="1"/>
    </row>
    <row r="290" spans="1:9" ht="12.75">
      <c r="A290" s="6" t="s">
        <v>451</v>
      </c>
      <c r="B290" s="3">
        <v>6999</v>
      </c>
      <c r="C290" s="6" t="s">
        <v>2</v>
      </c>
      <c r="D290" s="3">
        <v>0</v>
      </c>
      <c r="E290" s="3">
        <v>0</v>
      </c>
      <c r="F290" s="3">
        <v>6999</v>
      </c>
      <c r="G290" s="6" t="s">
        <v>2</v>
      </c>
      <c r="H290" s="1"/>
      <c r="I290" s="1"/>
    </row>
    <row r="291" spans="1:9" ht="12.75">
      <c r="A291" s="6" t="s">
        <v>452</v>
      </c>
      <c r="B291" s="3">
        <v>4504.15</v>
      </c>
      <c r="C291" s="6" t="s">
        <v>2</v>
      </c>
      <c r="D291" s="3">
        <v>0</v>
      </c>
      <c r="E291" s="3">
        <v>0</v>
      </c>
      <c r="F291" s="3">
        <v>4504.15</v>
      </c>
      <c r="G291" s="6" t="s">
        <v>2</v>
      </c>
      <c r="H291" s="1"/>
      <c r="I291" s="1"/>
    </row>
    <row r="292" spans="1:9" ht="12.75">
      <c r="A292" s="6" t="s">
        <v>453</v>
      </c>
      <c r="B292" s="3">
        <v>3028</v>
      </c>
      <c r="C292" s="6" t="s">
        <v>2</v>
      </c>
      <c r="D292" s="3">
        <v>0</v>
      </c>
      <c r="E292" s="3">
        <v>0</v>
      </c>
      <c r="F292" s="3">
        <v>3028</v>
      </c>
      <c r="G292" s="6" t="s">
        <v>2</v>
      </c>
      <c r="H292" s="1"/>
      <c r="I292" s="1"/>
    </row>
    <row r="293" spans="1:9" ht="12.75">
      <c r="A293" s="6" t="s">
        <v>454</v>
      </c>
      <c r="B293" s="3">
        <v>1188</v>
      </c>
      <c r="C293" s="6" t="s">
        <v>2</v>
      </c>
      <c r="D293" s="3">
        <v>0</v>
      </c>
      <c r="E293" s="3">
        <v>0</v>
      </c>
      <c r="F293" s="3">
        <v>1188</v>
      </c>
      <c r="G293" s="6" t="s">
        <v>2</v>
      </c>
      <c r="H293" s="1"/>
      <c r="I293" s="1"/>
    </row>
    <row r="294" spans="1:9" ht="12.75">
      <c r="A294" s="6" t="s">
        <v>455</v>
      </c>
      <c r="B294" s="3">
        <v>1399</v>
      </c>
      <c r="C294" s="6" t="s">
        <v>2</v>
      </c>
      <c r="D294" s="3">
        <v>0</v>
      </c>
      <c r="E294" s="3">
        <v>0</v>
      </c>
      <c r="F294" s="3">
        <v>1399</v>
      </c>
      <c r="G294" s="6" t="s">
        <v>2</v>
      </c>
      <c r="H294" s="1"/>
      <c r="I294" s="1"/>
    </row>
    <row r="295" spans="1:9" ht="12.75">
      <c r="A295" s="6" t="s">
        <v>456</v>
      </c>
      <c r="B295" s="3">
        <v>1800</v>
      </c>
      <c r="C295" s="6" t="s">
        <v>2</v>
      </c>
      <c r="D295" s="3">
        <v>0</v>
      </c>
      <c r="E295" s="3">
        <v>0</v>
      </c>
      <c r="F295" s="3">
        <v>1800</v>
      </c>
      <c r="G295" s="6" t="s">
        <v>2</v>
      </c>
      <c r="H295" s="1"/>
      <c r="I295" s="1"/>
    </row>
    <row r="296" spans="1:9" ht="12.75">
      <c r="A296" s="6" t="s">
        <v>457</v>
      </c>
      <c r="B296" s="3">
        <v>837.52</v>
      </c>
      <c r="C296" s="6" t="s">
        <v>2</v>
      </c>
      <c r="D296" s="3">
        <v>0</v>
      </c>
      <c r="E296" s="3">
        <v>0</v>
      </c>
      <c r="F296" s="3">
        <v>837.52</v>
      </c>
      <c r="G296" s="6" t="s">
        <v>2</v>
      </c>
      <c r="H296" s="1"/>
      <c r="I296" s="1"/>
    </row>
    <row r="297" spans="1:9" ht="12.75">
      <c r="A297" s="6" t="s">
        <v>458</v>
      </c>
      <c r="B297" s="3">
        <v>6763.96</v>
      </c>
      <c r="C297" s="6" t="s">
        <v>2</v>
      </c>
      <c r="D297" s="3">
        <v>0</v>
      </c>
      <c r="E297" s="3">
        <v>0</v>
      </c>
      <c r="F297" s="3">
        <v>6763.96</v>
      </c>
      <c r="G297" s="6" t="s">
        <v>2</v>
      </c>
      <c r="H297" s="1"/>
      <c r="I297" s="1"/>
    </row>
    <row r="298" spans="1:9" ht="12.75">
      <c r="A298" s="6" t="s">
        <v>459</v>
      </c>
      <c r="B298" s="3">
        <v>1392</v>
      </c>
      <c r="C298" s="6" t="s">
        <v>2</v>
      </c>
      <c r="D298" s="3">
        <v>0</v>
      </c>
      <c r="E298" s="3">
        <v>0</v>
      </c>
      <c r="F298" s="3">
        <v>1392</v>
      </c>
      <c r="G298" s="6" t="s">
        <v>2</v>
      </c>
      <c r="H298" s="1"/>
      <c r="I298" s="1"/>
    </row>
    <row r="299" spans="1:9" ht="12.75">
      <c r="A299" s="6" t="s">
        <v>460</v>
      </c>
      <c r="B299" s="3">
        <v>8816</v>
      </c>
      <c r="C299" s="6" t="s">
        <v>2</v>
      </c>
      <c r="D299" s="3">
        <v>0</v>
      </c>
      <c r="E299" s="3">
        <v>0</v>
      </c>
      <c r="F299" s="3">
        <v>8816</v>
      </c>
      <c r="G299" s="6" t="s">
        <v>2</v>
      </c>
      <c r="H299" s="1"/>
      <c r="I299" s="1"/>
    </row>
    <row r="300" spans="1:9" ht="12.75">
      <c r="A300" s="6" t="s">
        <v>461</v>
      </c>
      <c r="B300" s="3">
        <v>6496</v>
      </c>
      <c r="C300" s="6" t="s">
        <v>2</v>
      </c>
      <c r="D300" s="3">
        <v>0</v>
      </c>
      <c r="E300" s="3">
        <v>0</v>
      </c>
      <c r="F300" s="3">
        <v>6496</v>
      </c>
      <c r="G300" s="6" t="s">
        <v>2</v>
      </c>
      <c r="H300" s="1"/>
      <c r="I300" s="1"/>
    </row>
    <row r="301" spans="1:9" ht="12.75">
      <c r="A301" s="6" t="s">
        <v>462</v>
      </c>
      <c r="B301" s="3">
        <v>841</v>
      </c>
      <c r="C301" s="6" t="s">
        <v>2</v>
      </c>
      <c r="D301" s="3">
        <v>0</v>
      </c>
      <c r="E301" s="3">
        <v>0</v>
      </c>
      <c r="F301" s="3">
        <v>841</v>
      </c>
      <c r="G301" s="6" t="s">
        <v>2</v>
      </c>
      <c r="H301" s="1"/>
      <c r="I301" s="1"/>
    </row>
    <row r="302" spans="1:9" ht="12.75">
      <c r="A302" s="6" t="s">
        <v>463</v>
      </c>
      <c r="B302" s="3">
        <v>7656</v>
      </c>
      <c r="C302" s="6" t="s">
        <v>2</v>
      </c>
      <c r="D302" s="3">
        <v>0</v>
      </c>
      <c r="E302" s="3">
        <v>0</v>
      </c>
      <c r="F302" s="3">
        <v>7656</v>
      </c>
      <c r="G302" s="6" t="s">
        <v>2</v>
      </c>
      <c r="H302" s="1"/>
      <c r="I302" s="1"/>
    </row>
    <row r="303" spans="1:9" ht="12.75">
      <c r="A303" s="6" t="s">
        <v>464</v>
      </c>
      <c r="B303" s="3">
        <v>4957.84</v>
      </c>
      <c r="C303" s="6" t="s">
        <v>2</v>
      </c>
      <c r="D303" s="3">
        <v>0</v>
      </c>
      <c r="E303" s="3">
        <v>0</v>
      </c>
      <c r="F303" s="3">
        <v>4957.84</v>
      </c>
      <c r="G303" s="6" t="s">
        <v>2</v>
      </c>
      <c r="H303" s="1"/>
      <c r="I303" s="1"/>
    </row>
    <row r="304" spans="1:9" ht="12.75">
      <c r="A304" s="6" t="s">
        <v>465</v>
      </c>
      <c r="B304" s="3">
        <v>0</v>
      </c>
      <c r="C304" s="6" t="s">
        <v>2</v>
      </c>
      <c r="D304" s="3">
        <v>69600</v>
      </c>
      <c r="E304" s="3">
        <v>0</v>
      </c>
      <c r="F304" s="3">
        <v>69600</v>
      </c>
      <c r="G304" s="6" t="s">
        <v>2</v>
      </c>
      <c r="H304" s="1"/>
      <c r="I304" s="1"/>
    </row>
    <row r="305" spans="1:9" ht="12.75">
      <c r="A305" s="6" t="s">
        <v>467</v>
      </c>
      <c r="B305" s="3">
        <v>1249</v>
      </c>
      <c r="C305" s="6" t="s">
        <v>2</v>
      </c>
      <c r="D305" s="3">
        <v>0</v>
      </c>
      <c r="E305" s="3">
        <v>0</v>
      </c>
      <c r="F305" s="3">
        <v>1249</v>
      </c>
      <c r="G305" s="6" t="s">
        <v>2</v>
      </c>
      <c r="H305" s="1"/>
      <c r="I305" s="1"/>
    </row>
    <row r="306" spans="1:9" ht="12.75">
      <c r="A306" s="19" t="s">
        <v>28</v>
      </c>
      <c r="B306" s="20">
        <v>263298.71</v>
      </c>
      <c r="C306" s="19" t="s">
        <v>2</v>
      </c>
      <c r="D306" s="20">
        <v>0</v>
      </c>
      <c r="E306" s="20">
        <v>0</v>
      </c>
      <c r="F306" s="20">
        <v>263298.71</v>
      </c>
      <c r="G306" s="19" t="s">
        <v>2</v>
      </c>
      <c r="H306" s="1"/>
      <c r="I306" s="1"/>
    </row>
    <row r="307" spans="1:9" ht="12.75">
      <c r="A307" s="6" t="s">
        <v>468</v>
      </c>
      <c r="B307" s="3">
        <v>89538.42</v>
      </c>
      <c r="C307" s="6" t="s">
        <v>2</v>
      </c>
      <c r="D307" s="3">
        <v>0</v>
      </c>
      <c r="E307" s="3">
        <v>0</v>
      </c>
      <c r="F307" s="3">
        <v>89538.42</v>
      </c>
      <c r="G307" s="6" t="s">
        <v>2</v>
      </c>
      <c r="H307" s="1"/>
      <c r="I307" s="1"/>
    </row>
    <row r="308" spans="1:9" ht="12.75">
      <c r="A308" s="6" t="s">
        <v>469</v>
      </c>
      <c r="B308" s="3">
        <v>39380.68</v>
      </c>
      <c r="C308" s="6" t="s">
        <v>2</v>
      </c>
      <c r="D308" s="3">
        <v>0</v>
      </c>
      <c r="E308" s="3">
        <v>0</v>
      </c>
      <c r="F308" s="3">
        <v>39380.68</v>
      </c>
      <c r="G308" s="6" t="s">
        <v>2</v>
      </c>
      <c r="H308" s="1"/>
      <c r="I308" s="1"/>
    </row>
    <row r="309" spans="1:9" ht="12.75">
      <c r="A309" s="6" t="s">
        <v>470</v>
      </c>
      <c r="B309" s="3">
        <v>86121.16</v>
      </c>
      <c r="C309" s="6" t="s">
        <v>2</v>
      </c>
      <c r="D309" s="3">
        <v>0</v>
      </c>
      <c r="E309" s="3">
        <v>0</v>
      </c>
      <c r="F309" s="3">
        <v>86121.16</v>
      </c>
      <c r="G309" s="6" t="s">
        <v>2</v>
      </c>
      <c r="H309" s="1"/>
      <c r="I309" s="1"/>
    </row>
    <row r="310" spans="1:9" ht="12.75">
      <c r="A310" s="6" t="s">
        <v>471</v>
      </c>
      <c r="B310" s="3">
        <v>5540.79</v>
      </c>
      <c r="C310" s="6" t="s">
        <v>2</v>
      </c>
      <c r="D310" s="3">
        <v>0</v>
      </c>
      <c r="E310" s="3">
        <v>0</v>
      </c>
      <c r="F310" s="3">
        <v>5540.79</v>
      </c>
      <c r="G310" s="6" t="s">
        <v>2</v>
      </c>
      <c r="H310" s="1"/>
      <c r="I310" s="1"/>
    </row>
    <row r="311" spans="1:9" ht="12.75">
      <c r="A311" s="6" t="s">
        <v>472</v>
      </c>
      <c r="B311" s="3">
        <v>4963.22</v>
      </c>
      <c r="C311" s="6" t="s">
        <v>2</v>
      </c>
      <c r="D311" s="3">
        <v>0</v>
      </c>
      <c r="E311" s="3">
        <v>0</v>
      </c>
      <c r="F311" s="3">
        <v>4963.22</v>
      </c>
      <c r="G311" s="6" t="s">
        <v>2</v>
      </c>
      <c r="H311" s="1"/>
      <c r="I311" s="1"/>
    </row>
    <row r="312" spans="1:9" ht="12.75">
      <c r="A312" s="6" t="s">
        <v>473</v>
      </c>
      <c r="B312" s="3">
        <v>5418.28</v>
      </c>
      <c r="C312" s="6" t="s">
        <v>2</v>
      </c>
      <c r="D312" s="3">
        <v>0</v>
      </c>
      <c r="E312" s="3">
        <v>0</v>
      </c>
      <c r="F312" s="3">
        <v>5418.28</v>
      </c>
      <c r="G312" s="6" t="s">
        <v>2</v>
      </c>
      <c r="H312" s="1"/>
      <c r="I312" s="1"/>
    </row>
    <row r="313" spans="1:9" ht="12.75">
      <c r="A313" s="6" t="s">
        <v>474</v>
      </c>
      <c r="B313" s="3">
        <v>2820.4</v>
      </c>
      <c r="C313" s="6" t="s">
        <v>2</v>
      </c>
      <c r="D313" s="3">
        <v>0</v>
      </c>
      <c r="E313" s="3">
        <v>0</v>
      </c>
      <c r="F313" s="3">
        <v>2820.4</v>
      </c>
      <c r="G313" s="6" t="s">
        <v>2</v>
      </c>
      <c r="H313" s="1"/>
      <c r="I313" s="1"/>
    </row>
    <row r="314" spans="1:9" ht="12.75">
      <c r="A314" s="6" t="s">
        <v>475</v>
      </c>
      <c r="B314" s="3">
        <v>9085</v>
      </c>
      <c r="C314" s="6" t="s">
        <v>2</v>
      </c>
      <c r="D314" s="3">
        <v>0</v>
      </c>
      <c r="E314" s="3">
        <v>0</v>
      </c>
      <c r="F314" s="3">
        <v>9085</v>
      </c>
      <c r="G314" s="6" t="s">
        <v>2</v>
      </c>
      <c r="H314" s="1"/>
      <c r="I314" s="1"/>
    </row>
    <row r="315" spans="1:9" ht="12.75">
      <c r="A315" s="6" t="s">
        <v>476</v>
      </c>
      <c r="B315" s="3">
        <v>5428</v>
      </c>
      <c r="C315" s="6" t="s">
        <v>2</v>
      </c>
      <c r="D315" s="3">
        <v>0</v>
      </c>
      <c r="E315" s="3">
        <v>0</v>
      </c>
      <c r="F315" s="3">
        <v>5428</v>
      </c>
      <c r="G315" s="6" t="s">
        <v>2</v>
      </c>
      <c r="H315" s="1"/>
      <c r="I315" s="1"/>
    </row>
    <row r="316" spans="1:9" ht="12.75">
      <c r="A316" s="6" t="s">
        <v>477</v>
      </c>
      <c r="B316" s="3">
        <v>1255.49</v>
      </c>
      <c r="C316" s="6" t="s">
        <v>2</v>
      </c>
      <c r="D316" s="3">
        <v>0</v>
      </c>
      <c r="E316" s="3">
        <v>0</v>
      </c>
      <c r="F316" s="3">
        <v>1255.49</v>
      </c>
      <c r="G316" s="6" t="s">
        <v>2</v>
      </c>
      <c r="H316" s="1"/>
      <c r="I316" s="1"/>
    </row>
    <row r="317" spans="1:9" ht="12.75">
      <c r="A317" s="6" t="s">
        <v>478</v>
      </c>
      <c r="B317" s="3">
        <v>6200</v>
      </c>
      <c r="C317" s="6" t="s">
        <v>2</v>
      </c>
      <c r="D317" s="3">
        <v>0</v>
      </c>
      <c r="E317" s="3">
        <v>0</v>
      </c>
      <c r="F317" s="3">
        <v>6200</v>
      </c>
      <c r="G317" s="6" t="s">
        <v>2</v>
      </c>
      <c r="H317" s="1"/>
      <c r="I317" s="1"/>
    </row>
    <row r="318" spans="1:9" ht="12.75">
      <c r="A318" s="6" t="s">
        <v>479</v>
      </c>
      <c r="B318" s="3">
        <v>1460.5</v>
      </c>
      <c r="C318" s="6" t="s">
        <v>2</v>
      </c>
      <c r="D318" s="3">
        <v>0</v>
      </c>
      <c r="E318" s="3">
        <v>0</v>
      </c>
      <c r="F318" s="3">
        <v>1460.5</v>
      </c>
      <c r="G318" s="6" t="s">
        <v>2</v>
      </c>
      <c r="H318" s="1"/>
      <c r="I318" s="1"/>
    </row>
    <row r="319" spans="1:9" ht="12.75">
      <c r="A319" s="6" t="s">
        <v>480</v>
      </c>
      <c r="B319" s="3">
        <v>1150</v>
      </c>
      <c r="C319" s="6" t="s">
        <v>2</v>
      </c>
      <c r="D319" s="3">
        <v>0</v>
      </c>
      <c r="E319" s="3">
        <v>0</v>
      </c>
      <c r="F319" s="3">
        <v>1150</v>
      </c>
      <c r="G319" s="6" t="s">
        <v>2</v>
      </c>
      <c r="H319" s="1"/>
      <c r="I319" s="1"/>
    </row>
    <row r="320" spans="1:9" ht="12.75">
      <c r="A320" s="6" t="s">
        <v>481</v>
      </c>
      <c r="B320" s="3">
        <v>2937.77</v>
      </c>
      <c r="C320" s="6" t="s">
        <v>2</v>
      </c>
      <c r="D320" s="3">
        <v>0</v>
      </c>
      <c r="E320" s="3">
        <v>0</v>
      </c>
      <c r="F320" s="3">
        <v>2937.77</v>
      </c>
      <c r="G320" s="6" t="s">
        <v>2</v>
      </c>
      <c r="H320" s="1"/>
      <c r="I320" s="1"/>
    </row>
    <row r="321" spans="1:9" ht="12.75">
      <c r="A321" s="6" t="s">
        <v>480</v>
      </c>
      <c r="B321" s="3">
        <v>1999</v>
      </c>
      <c r="C321" s="6" t="s">
        <v>2</v>
      </c>
      <c r="D321" s="3">
        <v>0</v>
      </c>
      <c r="E321" s="3">
        <v>0</v>
      </c>
      <c r="F321" s="3">
        <v>1999</v>
      </c>
      <c r="G321" s="6" t="s">
        <v>2</v>
      </c>
      <c r="H321" s="1"/>
      <c r="I321" s="1"/>
    </row>
    <row r="322" spans="1:9" ht="12.75">
      <c r="A322" s="19" t="s">
        <v>29</v>
      </c>
      <c r="B322" s="20">
        <v>1802.72</v>
      </c>
      <c r="C322" s="19" t="s">
        <v>2</v>
      </c>
      <c r="D322" s="20">
        <v>0</v>
      </c>
      <c r="E322" s="20">
        <v>0</v>
      </c>
      <c r="F322" s="20">
        <v>1802.72</v>
      </c>
      <c r="G322" s="19" t="s">
        <v>2</v>
      </c>
      <c r="H322" s="1"/>
      <c r="I322" s="1"/>
    </row>
    <row r="323" spans="1:9" ht="12.75">
      <c r="A323" s="6" t="s">
        <v>482</v>
      </c>
      <c r="B323" s="3">
        <v>699</v>
      </c>
      <c r="C323" s="6" t="s">
        <v>2</v>
      </c>
      <c r="D323" s="3">
        <v>0</v>
      </c>
      <c r="E323" s="3">
        <v>0</v>
      </c>
      <c r="F323" s="3">
        <v>699</v>
      </c>
      <c r="G323" s="6" t="s">
        <v>2</v>
      </c>
      <c r="H323" s="1"/>
      <c r="I323" s="1"/>
    </row>
    <row r="324" spans="1:9" ht="12.75">
      <c r="A324" s="6" t="s">
        <v>483</v>
      </c>
      <c r="B324" s="3">
        <v>554.72</v>
      </c>
      <c r="C324" s="6" t="s">
        <v>2</v>
      </c>
      <c r="D324" s="3">
        <v>0</v>
      </c>
      <c r="E324" s="3">
        <v>0</v>
      </c>
      <c r="F324" s="3">
        <v>554.72</v>
      </c>
      <c r="G324" s="6" t="s">
        <v>2</v>
      </c>
      <c r="H324" s="1"/>
      <c r="I324" s="1"/>
    </row>
    <row r="325" spans="1:9" ht="12.75">
      <c r="A325" s="6" t="s">
        <v>484</v>
      </c>
      <c r="B325" s="3">
        <v>549</v>
      </c>
      <c r="C325" s="6" t="s">
        <v>2</v>
      </c>
      <c r="D325" s="3">
        <v>0</v>
      </c>
      <c r="E325" s="3">
        <v>0</v>
      </c>
      <c r="F325" s="3">
        <v>549</v>
      </c>
      <c r="G325" s="6" t="s">
        <v>2</v>
      </c>
      <c r="H325" s="1"/>
      <c r="I325" s="1"/>
    </row>
    <row r="326" spans="1:9" ht="12.75">
      <c r="A326" s="19" t="s">
        <v>31</v>
      </c>
      <c r="B326" s="20">
        <v>1172950</v>
      </c>
      <c r="C326" s="19" t="s">
        <v>2</v>
      </c>
      <c r="D326" s="20">
        <v>208</v>
      </c>
      <c r="E326" s="20">
        <v>0</v>
      </c>
      <c r="F326" s="20">
        <v>1173158</v>
      </c>
      <c r="G326" s="19" t="s">
        <v>2</v>
      </c>
      <c r="H326" s="1"/>
      <c r="I326" s="1"/>
    </row>
    <row r="327" spans="1:9" ht="12.75">
      <c r="A327" s="6" t="s">
        <v>485</v>
      </c>
      <c r="B327" s="3">
        <v>105700</v>
      </c>
      <c r="C327" s="6" t="s">
        <v>2</v>
      </c>
      <c r="D327" s="3">
        <v>0</v>
      </c>
      <c r="E327" s="3">
        <v>0</v>
      </c>
      <c r="F327" s="3">
        <v>105700</v>
      </c>
      <c r="G327" s="6" t="s">
        <v>2</v>
      </c>
      <c r="H327" s="1"/>
      <c r="I327" s="1"/>
    </row>
    <row r="328" spans="1:9" ht="12.75">
      <c r="A328" s="6" t="s">
        <v>486</v>
      </c>
      <c r="B328" s="3">
        <v>205000</v>
      </c>
      <c r="C328" s="6" t="s">
        <v>2</v>
      </c>
      <c r="D328" s="3">
        <v>0</v>
      </c>
      <c r="E328" s="3">
        <v>0</v>
      </c>
      <c r="F328" s="3">
        <v>205000</v>
      </c>
      <c r="G328" s="6" t="s">
        <v>2</v>
      </c>
      <c r="H328" s="1"/>
      <c r="I328" s="1"/>
    </row>
    <row r="329" spans="1:9" ht="12.75">
      <c r="A329" s="6" t="s">
        <v>487</v>
      </c>
      <c r="B329" s="3">
        <v>181900</v>
      </c>
      <c r="C329" s="6" t="s">
        <v>2</v>
      </c>
      <c r="D329" s="3">
        <v>0</v>
      </c>
      <c r="E329" s="3">
        <v>0</v>
      </c>
      <c r="F329" s="3">
        <v>181900</v>
      </c>
      <c r="G329" s="6" t="s">
        <v>2</v>
      </c>
      <c r="H329" s="1"/>
      <c r="I329" s="1"/>
    </row>
    <row r="330" spans="1:9" ht="12.75">
      <c r="A330" s="6" t="s">
        <v>488</v>
      </c>
      <c r="B330" s="3">
        <v>161750</v>
      </c>
      <c r="C330" s="6" t="s">
        <v>2</v>
      </c>
      <c r="D330" s="3">
        <v>208</v>
      </c>
      <c r="E330" s="3">
        <v>0</v>
      </c>
      <c r="F330" s="3">
        <v>161958</v>
      </c>
      <c r="G330" s="6" t="s">
        <v>2</v>
      </c>
      <c r="H330" s="1"/>
      <c r="I330" s="1"/>
    </row>
    <row r="331" spans="1:9" ht="12.75">
      <c r="A331" s="6" t="s">
        <v>489</v>
      </c>
      <c r="B331" s="3">
        <v>370600</v>
      </c>
      <c r="C331" s="6" t="s">
        <v>2</v>
      </c>
      <c r="D331" s="3">
        <v>0</v>
      </c>
      <c r="E331" s="3">
        <v>0</v>
      </c>
      <c r="F331" s="3">
        <v>370600</v>
      </c>
      <c r="G331" s="6" t="s">
        <v>2</v>
      </c>
      <c r="H331" s="1"/>
      <c r="I331" s="1"/>
    </row>
    <row r="332" spans="1:9" ht="12.75">
      <c r="A332" s="6" t="s">
        <v>490</v>
      </c>
      <c r="B332" s="3">
        <v>68000</v>
      </c>
      <c r="C332" s="6" t="s">
        <v>2</v>
      </c>
      <c r="D332" s="3">
        <v>0</v>
      </c>
      <c r="E332" s="3">
        <v>0</v>
      </c>
      <c r="F332" s="3">
        <v>68000</v>
      </c>
      <c r="G332" s="6" t="s">
        <v>2</v>
      </c>
      <c r="H332" s="1"/>
      <c r="I332" s="1"/>
    </row>
    <row r="333" spans="1:9" ht="12.75">
      <c r="A333" s="6" t="s">
        <v>491</v>
      </c>
      <c r="B333" s="3">
        <v>80000</v>
      </c>
      <c r="C333" s="6" t="s">
        <v>2</v>
      </c>
      <c r="D333" s="3">
        <v>0</v>
      </c>
      <c r="E333" s="3">
        <v>0</v>
      </c>
      <c r="F333" s="3">
        <v>80000</v>
      </c>
      <c r="G333" s="6" t="s">
        <v>2</v>
      </c>
      <c r="H333" s="1"/>
      <c r="I333" s="1"/>
    </row>
    <row r="334" spans="1:9" ht="12.75">
      <c r="A334" s="19" t="s">
        <v>32</v>
      </c>
      <c r="B334" s="20">
        <v>17638657.87</v>
      </c>
      <c r="C334" s="19" t="s">
        <v>2</v>
      </c>
      <c r="D334" s="20">
        <v>70000</v>
      </c>
      <c r="E334" s="20">
        <v>0</v>
      </c>
      <c r="F334" s="20">
        <v>17708657.87</v>
      </c>
      <c r="G334" s="19" t="s">
        <v>2</v>
      </c>
      <c r="H334" s="1"/>
      <c r="I334" s="1"/>
    </row>
    <row r="335" spans="1:9" ht="12.75">
      <c r="A335" s="6" t="s">
        <v>492</v>
      </c>
      <c r="B335" s="3">
        <v>791040</v>
      </c>
      <c r="C335" s="6" t="s">
        <v>2</v>
      </c>
      <c r="D335" s="3">
        <v>0</v>
      </c>
      <c r="E335" s="3">
        <v>0</v>
      </c>
      <c r="F335" s="3">
        <v>791040</v>
      </c>
      <c r="G335" s="6" t="s">
        <v>2</v>
      </c>
      <c r="H335" s="1"/>
      <c r="I335" s="1"/>
    </row>
    <row r="336" spans="1:9" ht="12.75">
      <c r="A336" s="6" t="s">
        <v>493</v>
      </c>
      <c r="B336" s="3">
        <v>1383695.45</v>
      </c>
      <c r="C336" s="6" t="s">
        <v>2</v>
      </c>
      <c r="D336" s="3">
        <v>0</v>
      </c>
      <c r="E336" s="3">
        <v>0</v>
      </c>
      <c r="F336" s="3">
        <v>1383695.45</v>
      </c>
      <c r="G336" s="6" t="s">
        <v>2</v>
      </c>
      <c r="H336" s="1"/>
      <c r="I336" s="1"/>
    </row>
    <row r="337" spans="1:9" ht="12.75">
      <c r="A337" s="6" t="s">
        <v>494</v>
      </c>
      <c r="B337" s="3">
        <v>707273.86</v>
      </c>
      <c r="C337" s="6" t="s">
        <v>2</v>
      </c>
      <c r="D337" s="3">
        <v>0</v>
      </c>
      <c r="E337" s="3">
        <v>0</v>
      </c>
      <c r="F337" s="3">
        <v>707273.86</v>
      </c>
      <c r="G337" s="6" t="s">
        <v>2</v>
      </c>
      <c r="H337" s="1"/>
      <c r="I337" s="1"/>
    </row>
    <row r="338" spans="1:9" ht="12.75">
      <c r="A338" s="6" t="s">
        <v>495</v>
      </c>
      <c r="B338" s="3">
        <v>2506847</v>
      </c>
      <c r="C338" s="6" t="s">
        <v>2</v>
      </c>
      <c r="D338" s="3">
        <v>0</v>
      </c>
      <c r="E338" s="3">
        <v>0</v>
      </c>
      <c r="F338" s="3">
        <v>2506847</v>
      </c>
      <c r="G338" s="6" t="s">
        <v>2</v>
      </c>
      <c r="H338" s="1"/>
      <c r="I338" s="1"/>
    </row>
    <row r="339" spans="1:9" ht="12.75">
      <c r="A339" s="6" t="s">
        <v>496</v>
      </c>
      <c r="B339" s="3">
        <v>12249801.56</v>
      </c>
      <c r="C339" s="6" t="s">
        <v>2</v>
      </c>
      <c r="D339" s="3">
        <v>70000</v>
      </c>
      <c r="E339" s="3">
        <v>0</v>
      </c>
      <c r="F339" s="3">
        <v>12319801.56</v>
      </c>
      <c r="G339" s="6" t="s">
        <v>2</v>
      </c>
      <c r="H339" s="1"/>
      <c r="I339" s="1"/>
    </row>
    <row r="340" spans="1:9" ht="12.75">
      <c r="A340" s="19" t="s">
        <v>34</v>
      </c>
      <c r="B340" s="20">
        <v>645000</v>
      </c>
      <c r="C340" s="19" t="s">
        <v>2</v>
      </c>
      <c r="D340" s="20">
        <v>0</v>
      </c>
      <c r="E340" s="20">
        <v>0</v>
      </c>
      <c r="F340" s="20">
        <v>645000</v>
      </c>
      <c r="G340" s="19" t="s">
        <v>2</v>
      </c>
      <c r="H340" s="1"/>
      <c r="I340" s="1"/>
    </row>
    <row r="341" spans="1:9" ht="12.75">
      <c r="A341" s="6" t="s">
        <v>497</v>
      </c>
      <c r="B341" s="3">
        <v>95000</v>
      </c>
      <c r="C341" s="6" t="s">
        <v>2</v>
      </c>
      <c r="D341" s="3">
        <v>0</v>
      </c>
      <c r="E341" s="3">
        <v>0</v>
      </c>
      <c r="F341" s="3">
        <v>95000</v>
      </c>
      <c r="G341" s="6" t="s">
        <v>2</v>
      </c>
      <c r="H341" s="1"/>
      <c r="I341" s="1"/>
    </row>
    <row r="342" spans="1:9" ht="12.75">
      <c r="A342" s="6" t="s">
        <v>498</v>
      </c>
      <c r="B342" s="3">
        <v>550000</v>
      </c>
      <c r="C342" s="6" t="s">
        <v>2</v>
      </c>
      <c r="D342" s="3">
        <v>0</v>
      </c>
      <c r="E342" s="3">
        <v>0</v>
      </c>
      <c r="F342" s="3">
        <v>550000</v>
      </c>
      <c r="G342" s="6" t="s">
        <v>2</v>
      </c>
      <c r="H342" s="1"/>
      <c r="I342" s="1"/>
    </row>
    <row r="343" spans="1:9" ht="12.75">
      <c r="A343" s="19" t="s">
        <v>35</v>
      </c>
      <c r="B343" s="20">
        <v>443695</v>
      </c>
      <c r="C343" s="19" t="s">
        <v>2</v>
      </c>
      <c r="D343" s="20">
        <v>0</v>
      </c>
      <c r="E343" s="20">
        <v>0</v>
      </c>
      <c r="F343" s="20">
        <v>443695</v>
      </c>
      <c r="G343" s="19" t="s">
        <v>2</v>
      </c>
      <c r="H343" s="1"/>
      <c r="I343" s="1"/>
    </row>
    <row r="344" spans="1:9" ht="12.75">
      <c r="A344" s="6" t="s">
        <v>497</v>
      </c>
      <c r="B344" s="3">
        <v>50000</v>
      </c>
      <c r="C344" s="6" t="s">
        <v>2</v>
      </c>
      <c r="D344" s="3">
        <v>0</v>
      </c>
      <c r="E344" s="3">
        <v>0</v>
      </c>
      <c r="F344" s="3">
        <v>50000</v>
      </c>
      <c r="G344" s="6" t="s">
        <v>2</v>
      </c>
      <c r="H344" s="1"/>
      <c r="I344" s="1"/>
    </row>
    <row r="345" spans="1:9" ht="12.75">
      <c r="A345" s="6" t="s">
        <v>498</v>
      </c>
      <c r="B345" s="3">
        <v>393695</v>
      </c>
      <c r="C345" s="6" t="s">
        <v>2</v>
      </c>
      <c r="D345" s="3">
        <v>0</v>
      </c>
      <c r="E345" s="3">
        <v>0</v>
      </c>
      <c r="F345" s="3">
        <v>393695</v>
      </c>
      <c r="G345" s="6" t="s">
        <v>2</v>
      </c>
      <c r="H345" s="1"/>
      <c r="I345" s="1"/>
    </row>
    <row r="346" spans="1:9" ht="12.75">
      <c r="A346" s="19" t="s">
        <v>37</v>
      </c>
      <c r="B346" s="19" t="s">
        <v>2</v>
      </c>
      <c r="C346" s="20">
        <v>808657</v>
      </c>
      <c r="D346" s="20">
        <v>0</v>
      </c>
      <c r="E346" s="20">
        <v>0</v>
      </c>
      <c r="F346" s="19" t="s">
        <v>2</v>
      </c>
      <c r="G346" s="20">
        <v>808657</v>
      </c>
      <c r="H346" s="1"/>
      <c r="I346" s="1"/>
    </row>
    <row r="347" spans="1:9" ht="12.75">
      <c r="A347" s="19" t="s">
        <v>39</v>
      </c>
      <c r="B347" s="29">
        <v>-278997.7</v>
      </c>
      <c r="C347" s="19" t="s">
        <v>2</v>
      </c>
      <c r="D347" s="20">
        <v>0</v>
      </c>
      <c r="E347" s="20">
        <v>0</v>
      </c>
      <c r="F347" s="29">
        <v>-278997.7</v>
      </c>
      <c r="G347" s="19" t="s">
        <v>2</v>
      </c>
      <c r="H347" s="1"/>
      <c r="I347" s="1"/>
    </row>
    <row r="348" spans="1:9" ht="12.75">
      <c r="A348" s="19" t="s">
        <v>41</v>
      </c>
      <c r="B348" s="29">
        <v>-258185.49</v>
      </c>
      <c r="C348" s="19" t="s">
        <v>2</v>
      </c>
      <c r="D348" s="20">
        <v>0</v>
      </c>
      <c r="E348" s="20">
        <v>0</v>
      </c>
      <c r="F348" s="29">
        <v>-258185.49</v>
      </c>
      <c r="G348" s="19" t="s">
        <v>2</v>
      </c>
      <c r="H348" s="1"/>
      <c r="I348" s="1"/>
    </row>
    <row r="349" spans="1:9" ht="12.75">
      <c r="A349" s="19" t="s">
        <v>43</v>
      </c>
      <c r="B349" s="29">
        <v>-1098</v>
      </c>
      <c r="C349" s="19" t="s">
        <v>2</v>
      </c>
      <c r="D349" s="20">
        <v>0</v>
      </c>
      <c r="E349" s="20">
        <v>0</v>
      </c>
      <c r="F349" s="29">
        <v>-1098</v>
      </c>
      <c r="G349" s="19" t="s">
        <v>2</v>
      </c>
      <c r="H349" s="1"/>
      <c r="I349" s="1"/>
    </row>
    <row r="350" spans="1:9" ht="12.75">
      <c r="A350" s="19" t="s">
        <v>45</v>
      </c>
      <c r="B350" s="29">
        <v>-199.9</v>
      </c>
      <c r="C350" s="19" t="s">
        <v>2</v>
      </c>
      <c r="D350" s="20">
        <v>0</v>
      </c>
      <c r="E350" s="20">
        <v>0</v>
      </c>
      <c r="F350" s="29">
        <v>-199.9</v>
      </c>
      <c r="G350" s="19" t="s">
        <v>2</v>
      </c>
      <c r="H350" s="1"/>
      <c r="I350" s="1"/>
    </row>
    <row r="351" spans="1:9" ht="12.75">
      <c r="A351" s="6" t="s">
        <v>197</v>
      </c>
      <c r="B351" s="6" t="s">
        <v>2</v>
      </c>
      <c r="C351" s="3">
        <v>1131400.06</v>
      </c>
      <c r="D351" s="3">
        <v>20719.55</v>
      </c>
      <c r="E351" s="3">
        <v>11163.33</v>
      </c>
      <c r="F351" s="6" t="s">
        <v>2</v>
      </c>
      <c r="G351" s="3">
        <v>1121843.84</v>
      </c>
      <c r="H351" s="1"/>
      <c r="I351" s="1"/>
    </row>
    <row r="352" spans="1:9" ht="12.75">
      <c r="A352" s="6" t="s">
        <v>129</v>
      </c>
      <c r="B352" s="6" t="s">
        <v>2</v>
      </c>
      <c r="C352" s="3">
        <v>1085221.06</v>
      </c>
      <c r="D352" s="3">
        <v>8655.78</v>
      </c>
      <c r="E352" s="3">
        <v>0</v>
      </c>
      <c r="F352" s="6" t="s">
        <v>2</v>
      </c>
      <c r="G352" s="3">
        <v>1076565.28</v>
      </c>
      <c r="H352" s="1"/>
      <c r="I352" s="1"/>
    </row>
    <row r="353" spans="1:9" ht="12.75">
      <c r="A353" s="19" t="s">
        <v>9</v>
      </c>
      <c r="B353" s="19" t="s">
        <v>2</v>
      </c>
      <c r="C353" s="20">
        <v>670129.64</v>
      </c>
      <c r="D353" s="20">
        <v>8655.78</v>
      </c>
      <c r="E353" s="20">
        <v>0</v>
      </c>
      <c r="F353" s="19" t="s">
        <v>2</v>
      </c>
      <c r="G353" s="20">
        <v>661473.86</v>
      </c>
      <c r="H353" s="1"/>
      <c r="I353" s="1"/>
    </row>
    <row r="354" spans="1:9" ht="12.75">
      <c r="A354" s="6" t="s">
        <v>499</v>
      </c>
      <c r="B354" s="6" t="s">
        <v>2</v>
      </c>
      <c r="C354" s="3">
        <v>83228</v>
      </c>
      <c r="D354" s="3">
        <v>0</v>
      </c>
      <c r="E354" s="3">
        <v>0</v>
      </c>
      <c r="F354" s="6" t="s">
        <v>2</v>
      </c>
      <c r="G354" s="3">
        <v>83228</v>
      </c>
      <c r="H354" s="1"/>
      <c r="I354" s="1"/>
    </row>
    <row r="355" spans="1:9" ht="12.75">
      <c r="A355" s="6" t="s">
        <v>267</v>
      </c>
      <c r="B355" s="6" t="s">
        <v>2</v>
      </c>
      <c r="C355" s="3">
        <v>191</v>
      </c>
      <c r="D355" s="3">
        <v>0</v>
      </c>
      <c r="E355" s="3">
        <v>0</v>
      </c>
      <c r="F355" s="6" t="s">
        <v>2</v>
      </c>
      <c r="G355" s="3">
        <v>191</v>
      </c>
      <c r="H355" s="1"/>
      <c r="I355" s="1"/>
    </row>
    <row r="356" spans="1:9" ht="12.75">
      <c r="A356" s="6" t="s">
        <v>500</v>
      </c>
      <c r="B356" s="6" t="s">
        <v>2</v>
      </c>
      <c r="C356" s="3">
        <v>0.59</v>
      </c>
      <c r="D356" s="3">
        <v>0</v>
      </c>
      <c r="E356" s="3">
        <v>0</v>
      </c>
      <c r="F356" s="6" t="s">
        <v>2</v>
      </c>
      <c r="G356" s="3">
        <v>0.59</v>
      </c>
      <c r="H356" s="1"/>
      <c r="I356" s="1"/>
    </row>
    <row r="357" spans="1:9" ht="12.75">
      <c r="A357" s="6" t="s">
        <v>501</v>
      </c>
      <c r="B357" s="6" t="s">
        <v>2</v>
      </c>
      <c r="C357" s="3">
        <v>1516.72</v>
      </c>
      <c r="D357" s="3">
        <v>0</v>
      </c>
      <c r="E357" s="3">
        <v>0</v>
      </c>
      <c r="F357" s="6" t="s">
        <v>2</v>
      </c>
      <c r="G357" s="3">
        <v>1516.72</v>
      </c>
      <c r="H357" s="1"/>
      <c r="I357" s="1"/>
    </row>
    <row r="358" spans="1:9" ht="12.75">
      <c r="A358" s="6" t="s">
        <v>502</v>
      </c>
      <c r="B358" s="6" t="s">
        <v>2</v>
      </c>
      <c r="C358" s="3">
        <v>0.07</v>
      </c>
      <c r="D358" s="3">
        <v>0</v>
      </c>
      <c r="E358" s="3">
        <v>0</v>
      </c>
      <c r="F358" s="6" t="s">
        <v>2</v>
      </c>
      <c r="G358" s="3">
        <v>0.07</v>
      </c>
      <c r="H358" s="1"/>
      <c r="I358" s="1"/>
    </row>
    <row r="359" spans="1:9" ht="12.75">
      <c r="A359" s="6" t="s">
        <v>503</v>
      </c>
      <c r="B359" s="6" t="s">
        <v>2</v>
      </c>
      <c r="C359" s="3">
        <v>25000</v>
      </c>
      <c r="D359" s="3">
        <v>0</v>
      </c>
      <c r="E359" s="3">
        <v>0</v>
      </c>
      <c r="F359" s="6" t="s">
        <v>2</v>
      </c>
      <c r="G359" s="3">
        <v>25000</v>
      </c>
      <c r="H359" s="1"/>
      <c r="I359" s="1"/>
    </row>
    <row r="360" spans="1:9" ht="12.75">
      <c r="A360" s="6" t="s">
        <v>198</v>
      </c>
      <c r="B360" s="6" t="s">
        <v>2</v>
      </c>
      <c r="C360" s="3">
        <v>3337.5</v>
      </c>
      <c r="D360" s="3">
        <v>0</v>
      </c>
      <c r="E360" s="3">
        <v>0</v>
      </c>
      <c r="F360" s="6" t="s">
        <v>2</v>
      </c>
      <c r="G360" s="3">
        <v>3337.5</v>
      </c>
      <c r="H360" s="1"/>
      <c r="I360" s="1"/>
    </row>
    <row r="361" spans="1:9" ht="12.75">
      <c r="A361" s="6" t="s">
        <v>504</v>
      </c>
      <c r="B361" s="6" t="s">
        <v>2</v>
      </c>
      <c r="C361" s="3">
        <v>130000</v>
      </c>
      <c r="D361" s="3">
        <v>0</v>
      </c>
      <c r="E361" s="3">
        <v>0</v>
      </c>
      <c r="F361" s="6" t="s">
        <v>2</v>
      </c>
      <c r="G361" s="3">
        <v>130000</v>
      </c>
      <c r="H361" s="1"/>
      <c r="I361" s="1"/>
    </row>
    <row r="362" spans="1:9" ht="12.75">
      <c r="A362" s="6" t="s">
        <v>295</v>
      </c>
      <c r="B362" s="6" t="s">
        <v>2</v>
      </c>
      <c r="C362" s="3">
        <v>20000</v>
      </c>
      <c r="D362" s="3">
        <v>0</v>
      </c>
      <c r="E362" s="3">
        <v>0</v>
      </c>
      <c r="F362" s="6" t="s">
        <v>2</v>
      </c>
      <c r="G362" s="3">
        <v>20000</v>
      </c>
      <c r="H362" s="1"/>
      <c r="I362" s="1"/>
    </row>
    <row r="363" spans="1:9" ht="12.75">
      <c r="A363" s="6" t="s">
        <v>9</v>
      </c>
      <c r="B363" s="6" t="s">
        <v>2</v>
      </c>
      <c r="C363" s="3">
        <v>28728.86</v>
      </c>
      <c r="D363" s="3">
        <v>0</v>
      </c>
      <c r="E363" s="3">
        <v>0</v>
      </c>
      <c r="F363" s="6" t="s">
        <v>2</v>
      </c>
      <c r="G363" s="3">
        <v>28728.86</v>
      </c>
      <c r="H363" s="1"/>
      <c r="I363" s="1"/>
    </row>
    <row r="364" spans="1:9" ht="12.75">
      <c r="A364" s="6" t="s">
        <v>294</v>
      </c>
      <c r="B364" s="6" t="s">
        <v>2</v>
      </c>
      <c r="C364" s="3">
        <v>107013.7</v>
      </c>
      <c r="D364" s="3">
        <v>0</v>
      </c>
      <c r="E364" s="3">
        <v>0</v>
      </c>
      <c r="F364" s="6" t="s">
        <v>2</v>
      </c>
      <c r="G364" s="3">
        <v>107013.7</v>
      </c>
      <c r="H364" s="1"/>
      <c r="I364" s="1"/>
    </row>
    <row r="365" spans="1:9" ht="12.75">
      <c r="A365" s="6" t="s">
        <v>199</v>
      </c>
      <c r="B365" s="6" t="s">
        <v>2</v>
      </c>
      <c r="C365" s="3">
        <v>129762.32</v>
      </c>
      <c r="D365" s="3">
        <v>7341.37</v>
      </c>
      <c r="E365" s="3">
        <v>0</v>
      </c>
      <c r="F365" s="6" t="s">
        <v>2</v>
      </c>
      <c r="G365" s="3">
        <v>122420.95</v>
      </c>
      <c r="H365" s="1"/>
      <c r="I365" s="1"/>
    </row>
    <row r="366" spans="1:9" ht="12.75">
      <c r="A366" s="6" t="s">
        <v>367</v>
      </c>
      <c r="B366" s="6" t="s">
        <v>2</v>
      </c>
      <c r="C366" s="3">
        <v>40020</v>
      </c>
      <c r="D366" s="3">
        <v>0</v>
      </c>
      <c r="E366" s="3">
        <v>0</v>
      </c>
      <c r="F366" s="6" t="s">
        <v>2</v>
      </c>
      <c r="G366" s="3">
        <v>40020</v>
      </c>
      <c r="H366" s="1"/>
      <c r="I366" s="1"/>
    </row>
    <row r="367" spans="1:9" ht="12.75">
      <c r="A367" s="6" t="s">
        <v>246</v>
      </c>
      <c r="B367" s="6" t="s">
        <v>2</v>
      </c>
      <c r="C367" s="3">
        <v>100000</v>
      </c>
      <c r="D367" s="3">
        <v>0</v>
      </c>
      <c r="E367" s="3">
        <v>0</v>
      </c>
      <c r="F367" s="6" t="s">
        <v>2</v>
      </c>
      <c r="G367" s="3">
        <v>100000</v>
      </c>
      <c r="H367" s="1"/>
      <c r="I367" s="1"/>
    </row>
    <row r="368" spans="1:9" ht="12.75">
      <c r="A368" s="6" t="s">
        <v>200</v>
      </c>
      <c r="B368" s="6" t="s">
        <v>2</v>
      </c>
      <c r="C368" s="3">
        <v>1330.88</v>
      </c>
      <c r="D368" s="3">
        <v>1314.41</v>
      </c>
      <c r="E368" s="3">
        <v>0</v>
      </c>
      <c r="F368" s="6" t="s">
        <v>2</v>
      </c>
      <c r="G368" s="3">
        <v>16.47</v>
      </c>
      <c r="H368" s="1"/>
      <c r="I368" s="1"/>
    </row>
    <row r="369" spans="1:9" ht="12.75">
      <c r="A369" s="19" t="s">
        <v>11</v>
      </c>
      <c r="B369" s="19" t="s">
        <v>2</v>
      </c>
      <c r="C369" s="20">
        <v>415091.42</v>
      </c>
      <c r="D369" s="20">
        <v>0</v>
      </c>
      <c r="E369" s="20">
        <v>0</v>
      </c>
      <c r="F369" s="19" t="s">
        <v>2</v>
      </c>
      <c r="G369" s="20">
        <v>415091.42</v>
      </c>
      <c r="H369" s="1"/>
      <c r="I369" s="1"/>
    </row>
    <row r="370" spans="1:9" ht="12.75">
      <c r="A370" s="6" t="s">
        <v>506</v>
      </c>
      <c r="B370" s="6" t="s">
        <v>2</v>
      </c>
      <c r="C370" s="3">
        <v>14735.05</v>
      </c>
      <c r="D370" s="3">
        <v>0</v>
      </c>
      <c r="E370" s="3">
        <v>0</v>
      </c>
      <c r="F370" s="6" t="s">
        <v>2</v>
      </c>
      <c r="G370" s="3">
        <v>14735.05</v>
      </c>
      <c r="H370" s="1"/>
      <c r="I370" s="1"/>
    </row>
    <row r="371" spans="1:9" ht="12.75">
      <c r="A371" s="6" t="s">
        <v>507</v>
      </c>
      <c r="B371" s="6" t="s">
        <v>2</v>
      </c>
      <c r="C371" s="3">
        <v>14677.39</v>
      </c>
      <c r="D371" s="3">
        <v>0</v>
      </c>
      <c r="E371" s="3">
        <v>0</v>
      </c>
      <c r="F371" s="6" t="s">
        <v>2</v>
      </c>
      <c r="G371" s="3">
        <v>14677.39</v>
      </c>
      <c r="H371" s="1"/>
      <c r="I371" s="1"/>
    </row>
    <row r="372" spans="1:9" ht="12.75">
      <c r="A372" s="6" t="s">
        <v>508</v>
      </c>
      <c r="B372" s="6" t="s">
        <v>2</v>
      </c>
      <c r="C372" s="8">
        <v>-45071.91</v>
      </c>
      <c r="D372" s="3">
        <v>0</v>
      </c>
      <c r="E372" s="3">
        <v>0</v>
      </c>
      <c r="F372" s="6" t="s">
        <v>2</v>
      </c>
      <c r="G372" s="8">
        <v>-45071.91</v>
      </c>
      <c r="H372" s="1"/>
      <c r="I372" s="1"/>
    </row>
    <row r="373" spans="1:9" ht="12.75">
      <c r="A373" s="6" t="s">
        <v>509</v>
      </c>
      <c r="B373" s="6" t="s">
        <v>2</v>
      </c>
      <c r="C373" s="3">
        <v>18571.77</v>
      </c>
      <c r="D373" s="3">
        <v>0</v>
      </c>
      <c r="E373" s="3">
        <v>0</v>
      </c>
      <c r="F373" s="6" t="s">
        <v>2</v>
      </c>
      <c r="G373" s="3">
        <v>18571.77</v>
      </c>
      <c r="H373" s="1"/>
      <c r="I373" s="1"/>
    </row>
    <row r="374" spans="1:9" ht="12.75">
      <c r="A374" s="6" t="s">
        <v>510</v>
      </c>
      <c r="B374" s="6" t="s">
        <v>2</v>
      </c>
      <c r="C374" s="3">
        <v>92868.9</v>
      </c>
      <c r="D374" s="3">
        <v>0</v>
      </c>
      <c r="E374" s="3">
        <v>0</v>
      </c>
      <c r="F374" s="6" t="s">
        <v>2</v>
      </c>
      <c r="G374" s="3">
        <v>92868.9</v>
      </c>
      <c r="H374" s="1"/>
      <c r="I374" s="1"/>
    </row>
    <row r="375" spans="1:9" ht="12.75">
      <c r="A375" s="6" t="s">
        <v>511</v>
      </c>
      <c r="B375" s="6" t="s">
        <v>2</v>
      </c>
      <c r="C375" s="3">
        <v>1857.16</v>
      </c>
      <c r="D375" s="3">
        <v>0</v>
      </c>
      <c r="E375" s="3">
        <v>0</v>
      </c>
      <c r="F375" s="6" t="s">
        <v>2</v>
      </c>
      <c r="G375" s="3">
        <v>1857.16</v>
      </c>
      <c r="H375" s="1"/>
      <c r="I375" s="1"/>
    </row>
    <row r="376" spans="1:9" ht="12.75">
      <c r="A376" s="6" t="s">
        <v>512</v>
      </c>
      <c r="B376" s="6" t="s">
        <v>2</v>
      </c>
      <c r="C376" s="3">
        <v>2785.76</v>
      </c>
      <c r="D376" s="3">
        <v>0</v>
      </c>
      <c r="E376" s="3">
        <v>0</v>
      </c>
      <c r="F376" s="6" t="s">
        <v>2</v>
      </c>
      <c r="G376" s="3">
        <v>2785.76</v>
      </c>
      <c r="H376" s="1"/>
      <c r="I376" s="1"/>
    </row>
    <row r="377" spans="1:9" ht="12.75">
      <c r="A377" s="6" t="s">
        <v>513</v>
      </c>
      <c r="B377" s="6" t="s">
        <v>2</v>
      </c>
      <c r="C377" s="3">
        <v>314667.3</v>
      </c>
      <c r="D377" s="3">
        <v>0</v>
      </c>
      <c r="E377" s="3">
        <v>0</v>
      </c>
      <c r="F377" s="6" t="s">
        <v>2</v>
      </c>
      <c r="G377" s="3">
        <v>314667.3</v>
      </c>
      <c r="H377" s="1"/>
      <c r="I377" s="1"/>
    </row>
    <row r="378" spans="1:9" ht="12.75">
      <c r="A378" s="6" t="s">
        <v>201</v>
      </c>
      <c r="B378" s="6" t="s">
        <v>2</v>
      </c>
      <c r="C378" s="3">
        <v>46179</v>
      </c>
      <c r="D378" s="3">
        <v>12063.77</v>
      </c>
      <c r="E378" s="3">
        <v>11163.33</v>
      </c>
      <c r="F378" s="6" t="s">
        <v>2</v>
      </c>
      <c r="G378" s="3">
        <v>45278.56</v>
      </c>
      <c r="H378" s="1"/>
      <c r="I378" s="1"/>
    </row>
    <row r="379" spans="1:9" ht="12.75">
      <c r="A379" s="19" t="s">
        <v>20</v>
      </c>
      <c r="B379" s="19" t="s">
        <v>2</v>
      </c>
      <c r="C379" s="20">
        <v>46179</v>
      </c>
      <c r="D379" s="20">
        <v>12063.77</v>
      </c>
      <c r="E379" s="20">
        <v>11163.33</v>
      </c>
      <c r="F379" s="19" t="s">
        <v>2</v>
      </c>
      <c r="G379" s="20">
        <v>45278.56</v>
      </c>
      <c r="H379" s="1"/>
      <c r="I379" s="1"/>
    </row>
    <row r="380" spans="1:9" ht="12.75">
      <c r="A380" s="6" t="s">
        <v>152</v>
      </c>
      <c r="B380" s="6" t="s">
        <v>2</v>
      </c>
      <c r="C380" s="3">
        <v>2520</v>
      </c>
      <c r="D380" s="3">
        <v>0</v>
      </c>
      <c r="E380" s="3">
        <v>0</v>
      </c>
      <c r="F380" s="6" t="s">
        <v>2</v>
      </c>
      <c r="G380" s="3">
        <v>2520</v>
      </c>
      <c r="H380" s="1"/>
      <c r="I380" s="1"/>
    </row>
    <row r="381" spans="1:9" ht="12.75">
      <c r="A381" s="6" t="s">
        <v>138</v>
      </c>
      <c r="B381" s="6" t="s">
        <v>2</v>
      </c>
      <c r="C381" s="3">
        <v>1400</v>
      </c>
      <c r="D381" s="3">
        <v>0</v>
      </c>
      <c r="E381" s="3">
        <v>0</v>
      </c>
      <c r="F381" s="6" t="s">
        <v>2</v>
      </c>
      <c r="G381" s="3">
        <v>1400</v>
      </c>
      <c r="H381" s="1"/>
      <c r="I381" s="1"/>
    </row>
    <row r="382" spans="1:9" ht="12.75">
      <c r="A382" s="6" t="s">
        <v>255</v>
      </c>
      <c r="B382" s="6" t="s">
        <v>2</v>
      </c>
      <c r="C382" s="3">
        <v>1400</v>
      </c>
      <c r="D382" s="3">
        <v>0</v>
      </c>
      <c r="E382" s="3">
        <v>0</v>
      </c>
      <c r="F382" s="6" t="s">
        <v>2</v>
      </c>
      <c r="G382" s="3">
        <v>1400</v>
      </c>
      <c r="H382" s="1"/>
      <c r="I382" s="1"/>
    </row>
    <row r="383" spans="1:9" ht="12.75">
      <c r="A383" s="6" t="s">
        <v>139</v>
      </c>
      <c r="B383" s="6" t="s">
        <v>2</v>
      </c>
      <c r="C383" s="3">
        <v>350</v>
      </c>
      <c r="D383" s="3">
        <v>0</v>
      </c>
      <c r="E383" s="3">
        <v>0</v>
      </c>
      <c r="F383" s="6" t="s">
        <v>2</v>
      </c>
      <c r="G383" s="3">
        <v>350</v>
      </c>
      <c r="H383" s="1"/>
      <c r="I383" s="1"/>
    </row>
    <row r="384" spans="1:9" ht="12.75">
      <c r="A384" s="6" t="s">
        <v>310</v>
      </c>
      <c r="B384" s="6" t="s">
        <v>2</v>
      </c>
      <c r="C384" s="3">
        <v>0</v>
      </c>
      <c r="D384" s="3">
        <v>0</v>
      </c>
      <c r="E384" s="3">
        <v>350</v>
      </c>
      <c r="F384" s="6" t="s">
        <v>2</v>
      </c>
      <c r="G384" s="3">
        <v>350</v>
      </c>
      <c r="H384" s="1"/>
      <c r="I384" s="1"/>
    </row>
    <row r="385" spans="1:9" ht="12.75">
      <c r="A385" s="6" t="s">
        <v>153</v>
      </c>
      <c r="B385" s="6" t="s">
        <v>2</v>
      </c>
      <c r="C385" s="3">
        <v>2800</v>
      </c>
      <c r="D385" s="3">
        <v>0</v>
      </c>
      <c r="E385" s="3">
        <v>0</v>
      </c>
      <c r="F385" s="6" t="s">
        <v>2</v>
      </c>
      <c r="G385" s="3">
        <v>2800</v>
      </c>
      <c r="H385" s="1"/>
      <c r="I385" s="1"/>
    </row>
    <row r="386" spans="1:9" ht="12.75">
      <c r="A386" s="6" t="s">
        <v>514</v>
      </c>
      <c r="B386" s="6" t="s">
        <v>2</v>
      </c>
      <c r="C386" s="3">
        <v>0</v>
      </c>
      <c r="D386" s="3">
        <v>0</v>
      </c>
      <c r="E386" s="3">
        <v>700</v>
      </c>
      <c r="F386" s="6" t="s">
        <v>2</v>
      </c>
      <c r="G386" s="3">
        <v>700</v>
      </c>
      <c r="H386" s="1"/>
      <c r="I386" s="1"/>
    </row>
    <row r="387" spans="1:9" ht="12.75">
      <c r="A387" s="6" t="s">
        <v>143</v>
      </c>
      <c r="B387" s="6" t="s">
        <v>2</v>
      </c>
      <c r="C387" s="3">
        <v>210</v>
      </c>
      <c r="D387" s="3">
        <v>0</v>
      </c>
      <c r="E387" s="3">
        <v>0</v>
      </c>
      <c r="F387" s="6" t="s">
        <v>2</v>
      </c>
      <c r="G387" s="3">
        <v>210</v>
      </c>
      <c r="H387" s="1"/>
      <c r="I387" s="1"/>
    </row>
    <row r="388" spans="1:9" ht="12.75">
      <c r="A388" s="6" t="s">
        <v>261</v>
      </c>
      <c r="B388" s="6" t="s">
        <v>2</v>
      </c>
      <c r="C388" s="3">
        <v>189</v>
      </c>
      <c r="D388" s="3">
        <v>0</v>
      </c>
      <c r="E388" s="3">
        <v>1820</v>
      </c>
      <c r="F388" s="6" t="s">
        <v>2</v>
      </c>
      <c r="G388" s="3">
        <v>2009</v>
      </c>
      <c r="H388" s="1"/>
      <c r="I388" s="1"/>
    </row>
    <row r="389" spans="1:9" ht="12.75">
      <c r="A389" s="6" t="s">
        <v>172</v>
      </c>
      <c r="B389" s="6" t="s">
        <v>2</v>
      </c>
      <c r="C389" s="3">
        <v>700</v>
      </c>
      <c r="D389" s="3">
        <v>0</v>
      </c>
      <c r="E389" s="3">
        <v>0</v>
      </c>
      <c r="F389" s="6" t="s">
        <v>2</v>
      </c>
      <c r="G389" s="3">
        <v>700</v>
      </c>
      <c r="H389" s="1"/>
      <c r="I389" s="1"/>
    </row>
    <row r="390" spans="1:9" ht="12.75">
      <c r="A390" s="6" t="s">
        <v>515</v>
      </c>
      <c r="B390" s="6" t="s">
        <v>2</v>
      </c>
      <c r="C390" s="3">
        <v>0</v>
      </c>
      <c r="D390" s="3">
        <v>0</v>
      </c>
      <c r="E390" s="3">
        <v>700</v>
      </c>
      <c r="F390" s="6" t="s">
        <v>2</v>
      </c>
      <c r="G390" s="3">
        <v>700</v>
      </c>
      <c r="H390" s="1"/>
      <c r="I390" s="1"/>
    </row>
    <row r="391" spans="1:9" ht="12.75">
      <c r="A391" s="6" t="s">
        <v>146</v>
      </c>
      <c r="B391" s="6" t="s">
        <v>2</v>
      </c>
      <c r="C391" s="3">
        <v>700</v>
      </c>
      <c r="D391" s="3">
        <v>0</v>
      </c>
      <c r="E391" s="3">
        <v>0</v>
      </c>
      <c r="F391" s="6" t="s">
        <v>2</v>
      </c>
      <c r="G391" s="3">
        <v>700</v>
      </c>
      <c r="H391" s="1"/>
      <c r="I391" s="1"/>
    </row>
    <row r="392" spans="1:9" ht="12.75">
      <c r="A392" s="6" t="s">
        <v>147</v>
      </c>
      <c r="B392" s="6" t="s">
        <v>2</v>
      </c>
      <c r="C392" s="3">
        <v>420</v>
      </c>
      <c r="D392" s="3">
        <v>0</v>
      </c>
      <c r="E392" s="3">
        <v>0</v>
      </c>
      <c r="F392" s="6" t="s">
        <v>2</v>
      </c>
      <c r="G392" s="3">
        <v>420</v>
      </c>
      <c r="H392" s="1"/>
      <c r="I392" s="1"/>
    </row>
    <row r="393" spans="1:9" ht="12.75">
      <c r="A393" s="6" t="s">
        <v>148</v>
      </c>
      <c r="B393" s="6" t="s">
        <v>2</v>
      </c>
      <c r="C393" s="3">
        <v>1050</v>
      </c>
      <c r="D393" s="3">
        <v>0</v>
      </c>
      <c r="E393" s="3">
        <v>0</v>
      </c>
      <c r="F393" s="6" t="s">
        <v>2</v>
      </c>
      <c r="G393" s="3">
        <v>1050</v>
      </c>
      <c r="H393" s="1"/>
      <c r="I393" s="1"/>
    </row>
    <row r="394" spans="1:9" ht="12.75">
      <c r="A394" s="6" t="s">
        <v>334</v>
      </c>
      <c r="B394" s="6" t="s">
        <v>2</v>
      </c>
      <c r="C394" s="3">
        <v>140</v>
      </c>
      <c r="D394" s="3">
        <v>0</v>
      </c>
      <c r="E394" s="3">
        <v>0</v>
      </c>
      <c r="F394" s="6" t="s">
        <v>2</v>
      </c>
      <c r="G394" s="3">
        <v>140</v>
      </c>
      <c r="H394" s="1"/>
      <c r="I394" s="1"/>
    </row>
    <row r="395" spans="1:9" ht="12.75">
      <c r="A395" s="6" t="s">
        <v>276</v>
      </c>
      <c r="B395" s="6" t="s">
        <v>2</v>
      </c>
      <c r="C395" s="3">
        <v>0</v>
      </c>
      <c r="D395" s="3">
        <v>12063.77</v>
      </c>
      <c r="E395" s="3">
        <v>0</v>
      </c>
      <c r="F395" s="6" t="s">
        <v>2</v>
      </c>
      <c r="G395" s="8">
        <v>-12063.77</v>
      </c>
      <c r="H395" s="1"/>
      <c r="I395" s="1"/>
    </row>
    <row r="396" spans="1:9" ht="12.75">
      <c r="A396" s="6" t="s">
        <v>168</v>
      </c>
      <c r="B396" s="6" t="s">
        <v>2</v>
      </c>
      <c r="C396" s="3">
        <v>700</v>
      </c>
      <c r="D396" s="3">
        <v>0</v>
      </c>
      <c r="E396" s="3">
        <v>0</v>
      </c>
      <c r="F396" s="6" t="s">
        <v>2</v>
      </c>
      <c r="G396" s="3">
        <v>700</v>
      </c>
      <c r="H396" s="1"/>
      <c r="I396" s="1"/>
    </row>
    <row r="397" spans="1:9" ht="12.75">
      <c r="A397" s="6" t="s">
        <v>164</v>
      </c>
      <c r="B397" s="6" t="s">
        <v>2</v>
      </c>
      <c r="C397" s="3">
        <v>1400</v>
      </c>
      <c r="D397" s="3">
        <v>0</v>
      </c>
      <c r="E397" s="3">
        <v>0</v>
      </c>
      <c r="F397" s="6" t="s">
        <v>2</v>
      </c>
      <c r="G397" s="3">
        <v>1400</v>
      </c>
      <c r="H397" s="1"/>
      <c r="I397" s="1"/>
    </row>
    <row r="398" spans="1:9" ht="12.75">
      <c r="A398" s="6" t="s">
        <v>298</v>
      </c>
      <c r="B398" s="6" t="s">
        <v>2</v>
      </c>
      <c r="C398" s="3">
        <v>700</v>
      </c>
      <c r="D398" s="3">
        <v>0</v>
      </c>
      <c r="E398" s="3">
        <v>0</v>
      </c>
      <c r="F398" s="6" t="s">
        <v>2</v>
      </c>
      <c r="G398" s="3">
        <v>700</v>
      </c>
      <c r="H398" s="1"/>
      <c r="I398" s="1"/>
    </row>
    <row r="399" spans="1:9" ht="12.75">
      <c r="A399" s="6" t="s">
        <v>159</v>
      </c>
      <c r="B399" s="6" t="s">
        <v>2</v>
      </c>
      <c r="C399" s="3">
        <v>2800</v>
      </c>
      <c r="D399" s="3">
        <v>0</v>
      </c>
      <c r="E399" s="3">
        <v>1783.33</v>
      </c>
      <c r="F399" s="6" t="s">
        <v>2</v>
      </c>
      <c r="G399" s="3">
        <v>4583.33</v>
      </c>
      <c r="H399" s="1"/>
      <c r="I399" s="1"/>
    </row>
    <row r="400" spans="1:9" ht="12.75">
      <c r="A400" s="6" t="s">
        <v>162</v>
      </c>
      <c r="B400" s="6" t="s">
        <v>2</v>
      </c>
      <c r="C400" s="3">
        <v>2100</v>
      </c>
      <c r="D400" s="3">
        <v>0</v>
      </c>
      <c r="E400" s="3">
        <v>0</v>
      </c>
      <c r="F400" s="6" t="s">
        <v>2</v>
      </c>
      <c r="G400" s="3">
        <v>2100</v>
      </c>
      <c r="H400" s="1"/>
      <c r="I400" s="1"/>
    </row>
    <row r="401" spans="1:9" ht="12.75">
      <c r="A401" s="6" t="s">
        <v>163</v>
      </c>
      <c r="B401" s="6" t="s">
        <v>2</v>
      </c>
      <c r="C401" s="3">
        <v>1050</v>
      </c>
      <c r="D401" s="3">
        <v>0</v>
      </c>
      <c r="E401" s="3">
        <v>0</v>
      </c>
      <c r="F401" s="6" t="s">
        <v>2</v>
      </c>
      <c r="G401" s="3">
        <v>1050</v>
      </c>
      <c r="H401" s="1"/>
      <c r="I401" s="1"/>
    </row>
    <row r="402" spans="1:9" ht="12.75">
      <c r="A402" s="6" t="s">
        <v>167</v>
      </c>
      <c r="B402" s="6" t="s">
        <v>2</v>
      </c>
      <c r="C402" s="3">
        <v>2100</v>
      </c>
      <c r="D402" s="3">
        <v>0</v>
      </c>
      <c r="E402" s="3">
        <v>0</v>
      </c>
      <c r="F402" s="6" t="s">
        <v>2</v>
      </c>
      <c r="G402" s="3">
        <v>2100</v>
      </c>
      <c r="H402" s="1"/>
      <c r="I402" s="1"/>
    </row>
    <row r="403" spans="1:9" ht="12.75">
      <c r="A403" s="6" t="s">
        <v>314</v>
      </c>
      <c r="B403" s="6" t="s">
        <v>2</v>
      </c>
      <c r="C403" s="3">
        <v>0</v>
      </c>
      <c r="D403" s="3">
        <v>0</v>
      </c>
      <c r="E403" s="3">
        <v>1400</v>
      </c>
      <c r="F403" s="6" t="s">
        <v>2</v>
      </c>
      <c r="G403" s="3">
        <v>1400</v>
      </c>
      <c r="H403" s="1"/>
      <c r="I403" s="1"/>
    </row>
    <row r="404" spans="1:9" ht="12.75">
      <c r="A404" s="6" t="s">
        <v>171</v>
      </c>
      <c r="B404" s="6" t="s">
        <v>2</v>
      </c>
      <c r="C404" s="3">
        <v>2800</v>
      </c>
      <c r="D404" s="3">
        <v>0</v>
      </c>
      <c r="E404" s="3">
        <v>0</v>
      </c>
      <c r="F404" s="6" t="s">
        <v>2</v>
      </c>
      <c r="G404" s="3">
        <v>2800</v>
      </c>
      <c r="H404" s="1"/>
      <c r="I404" s="1"/>
    </row>
    <row r="405" spans="1:9" ht="12.75">
      <c r="A405" s="6" t="s">
        <v>316</v>
      </c>
      <c r="B405" s="6" t="s">
        <v>2</v>
      </c>
      <c r="C405" s="3">
        <v>0</v>
      </c>
      <c r="D405" s="3">
        <v>0</v>
      </c>
      <c r="E405" s="3">
        <v>560</v>
      </c>
      <c r="F405" s="6" t="s">
        <v>2</v>
      </c>
      <c r="G405" s="3">
        <v>560</v>
      </c>
      <c r="H405" s="1"/>
      <c r="I405" s="1"/>
    </row>
    <row r="406" spans="1:9" ht="12.75">
      <c r="A406" s="6" t="s">
        <v>173</v>
      </c>
      <c r="B406" s="6" t="s">
        <v>2</v>
      </c>
      <c r="C406" s="3">
        <v>2800</v>
      </c>
      <c r="D406" s="3">
        <v>0</v>
      </c>
      <c r="E406" s="3">
        <v>0</v>
      </c>
      <c r="F406" s="6" t="s">
        <v>2</v>
      </c>
      <c r="G406" s="3">
        <v>2800</v>
      </c>
      <c r="H406" s="1"/>
      <c r="I406" s="1"/>
    </row>
    <row r="407" spans="1:9" ht="12.75">
      <c r="A407" s="6" t="s">
        <v>174</v>
      </c>
      <c r="B407" s="6" t="s">
        <v>2</v>
      </c>
      <c r="C407" s="3">
        <v>2800</v>
      </c>
      <c r="D407" s="3">
        <v>0</v>
      </c>
      <c r="E407" s="3">
        <v>0</v>
      </c>
      <c r="F407" s="6" t="s">
        <v>2</v>
      </c>
      <c r="G407" s="3">
        <v>2800</v>
      </c>
      <c r="H407" s="1"/>
      <c r="I407" s="1"/>
    </row>
    <row r="408" spans="1:9" ht="12.75">
      <c r="A408" s="6" t="s">
        <v>325</v>
      </c>
      <c r="B408" s="6" t="s">
        <v>2</v>
      </c>
      <c r="C408" s="3">
        <v>0</v>
      </c>
      <c r="D408" s="3">
        <v>0</v>
      </c>
      <c r="E408" s="3">
        <v>1050</v>
      </c>
      <c r="F408" s="6" t="s">
        <v>2</v>
      </c>
      <c r="G408" s="3">
        <v>1050</v>
      </c>
      <c r="H408" s="1"/>
      <c r="I408" s="1"/>
    </row>
    <row r="409" spans="1:9" ht="12.75">
      <c r="A409" s="6" t="s">
        <v>175</v>
      </c>
      <c r="B409" s="6" t="s">
        <v>2</v>
      </c>
      <c r="C409" s="3">
        <v>1470</v>
      </c>
      <c r="D409" s="3">
        <v>0</v>
      </c>
      <c r="E409" s="3">
        <v>0</v>
      </c>
      <c r="F409" s="6" t="s">
        <v>2</v>
      </c>
      <c r="G409" s="3">
        <v>1470</v>
      </c>
      <c r="H409" s="1"/>
      <c r="I409" s="1"/>
    </row>
    <row r="410" spans="1:9" ht="12.75">
      <c r="A410" s="6" t="s">
        <v>333</v>
      </c>
      <c r="B410" s="6" t="s">
        <v>2</v>
      </c>
      <c r="C410" s="3">
        <v>2800</v>
      </c>
      <c r="D410" s="3">
        <v>0</v>
      </c>
      <c r="E410" s="3">
        <v>0</v>
      </c>
      <c r="F410" s="6" t="s">
        <v>2</v>
      </c>
      <c r="G410" s="3">
        <v>2800</v>
      </c>
      <c r="H410" s="1"/>
      <c r="I410" s="1"/>
    </row>
    <row r="411" spans="1:9" ht="12.75">
      <c r="A411" s="6" t="s">
        <v>182</v>
      </c>
      <c r="B411" s="6" t="s">
        <v>2</v>
      </c>
      <c r="C411" s="3">
        <v>2100</v>
      </c>
      <c r="D411" s="3">
        <v>0</v>
      </c>
      <c r="E411" s="3">
        <v>0</v>
      </c>
      <c r="F411" s="6" t="s">
        <v>2</v>
      </c>
      <c r="G411" s="3">
        <v>2100</v>
      </c>
      <c r="H411" s="1"/>
      <c r="I411" s="1"/>
    </row>
    <row r="412" spans="1:9" ht="12.75">
      <c r="A412" s="6" t="s">
        <v>183</v>
      </c>
      <c r="B412" s="6" t="s">
        <v>2</v>
      </c>
      <c r="C412" s="3">
        <v>560</v>
      </c>
      <c r="D412" s="3">
        <v>0</v>
      </c>
      <c r="E412" s="3">
        <v>0</v>
      </c>
      <c r="F412" s="6" t="s">
        <v>2</v>
      </c>
      <c r="G412" s="3">
        <v>560</v>
      </c>
      <c r="H412" s="1"/>
      <c r="I412" s="1"/>
    </row>
    <row r="413" spans="1:9" ht="12.75">
      <c r="A413" s="6" t="s">
        <v>184</v>
      </c>
      <c r="B413" s="6" t="s">
        <v>2</v>
      </c>
      <c r="C413" s="3">
        <v>2800</v>
      </c>
      <c r="D413" s="3">
        <v>0</v>
      </c>
      <c r="E413" s="3">
        <v>0</v>
      </c>
      <c r="F413" s="6" t="s">
        <v>2</v>
      </c>
      <c r="G413" s="3">
        <v>2800</v>
      </c>
      <c r="H413" s="1"/>
      <c r="I413" s="1"/>
    </row>
    <row r="414" spans="1:9" ht="12.75">
      <c r="A414" s="6" t="s">
        <v>185</v>
      </c>
      <c r="B414" s="6" t="s">
        <v>2</v>
      </c>
      <c r="C414" s="3">
        <v>1400</v>
      </c>
      <c r="D414" s="3">
        <v>0</v>
      </c>
      <c r="E414" s="3">
        <v>0</v>
      </c>
      <c r="F414" s="6" t="s">
        <v>2</v>
      </c>
      <c r="G414" s="3">
        <v>1400</v>
      </c>
      <c r="H414" s="1"/>
      <c r="I414" s="1"/>
    </row>
    <row r="415" spans="1:9" ht="12.75">
      <c r="A415" s="6" t="s">
        <v>202</v>
      </c>
      <c r="B415" s="6" t="s">
        <v>2</v>
      </c>
      <c r="C415" s="3">
        <v>1120</v>
      </c>
      <c r="D415" s="3">
        <v>0</v>
      </c>
      <c r="E415" s="3">
        <v>0</v>
      </c>
      <c r="F415" s="6" t="s">
        <v>2</v>
      </c>
      <c r="G415" s="3">
        <v>1120</v>
      </c>
      <c r="H415" s="1"/>
      <c r="I415" s="1"/>
    </row>
    <row r="416" spans="1:9" ht="12.75">
      <c r="A416" s="6" t="s">
        <v>187</v>
      </c>
      <c r="B416" s="6" t="s">
        <v>2</v>
      </c>
      <c r="C416" s="3">
        <v>2800</v>
      </c>
      <c r="D416" s="3">
        <v>0</v>
      </c>
      <c r="E416" s="3">
        <v>0</v>
      </c>
      <c r="F416" s="6" t="s">
        <v>2</v>
      </c>
      <c r="G416" s="3">
        <v>2800</v>
      </c>
      <c r="H416" s="1"/>
      <c r="I416" s="1"/>
    </row>
    <row r="417" spans="1:9" ht="12.75">
      <c r="A417" s="6" t="s">
        <v>335</v>
      </c>
      <c r="B417" s="6" t="s">
        <v>2</v>
      </c>
      <c r="C417" s="3">
        <v>0</v>
      </c>
      <c r="D417" s="3">
        <v>0</v>
      </c>
      <c r="E417" s="3">
        <v>2800</v>
      </c>
      <c r="F417" s="6" t="s">
        <v>2</v>
      </c>
      <c r="G417" s="3">
        <v>2800</v>
      </c>
      <c r="H417" s="1"/>
      <c r="I417" s="1"/>
    </row>
    <row r="418" spans="1:9" ht="12.75">
      <c r="A418" s="6" t="s">
        <v>516</v>
      </c>
      <c r="B418" s="6" t="s">
        <v>2</v>
      </c>
      <c r="C418" s="3">
        <v>35085184.43</v>
      </c>
      <c r="D418" s="3">
        <v>0</v>
      </c>
      <c r="E418" s="3">
        <v>0</v>
      </c>
      <c r="F418" s="6" t="s">
        <v>2</v>
      </c>
      <c r="G418" s="3">
        <v>35085184.43</v>
      </c>
      <c r="H418" s="1"/>
      <c r="I418" s="1"/>
    </row>
    <row r="419" spans="1:9" ht="12.75">
      <c r="A419" s="19" t="s">
        <v>36</v>
      </c>
      <c r="B419" s="19" t="s">
        <v>2</v>
      </c>
      <c r="C419" s="20">
        <v>10446445.45</v>
      </c>
      <c r="D419" s="20">
        <v>0</v>
      </c>
      <c r="E419" s="20">
        <v>0</v>
      </c>
      <c r="F419" s="19" t="s">
        <v>2</v>
      </c>
      <c r="G419" s="20">
        <v>10446445.45</v>
      </c>
      <c r="H419" s="1"/>
      <c r="I419" s="1"/>
    </row>
    <row r="420" spans="1:9" ht="12.75">
      <c r="A420" s="19" t="s">
        <v>38</v>
      </c>
      <c r="B420" s="19" t="s">
        <v>2</v>
      </c>
      <c r="C420" s="20">
        <v>3757988.99</v>
      </c>
      <c r="D420" s="20">
        <v>0</v>
      </c>
      <c r="E420" s="20">
        <v>0</v>
      </c>
      <c r="F420" s="19" t="s">
        <v>2</v>
      </c>
      <c r="G420" s="20">
        <v>3757988.99</v>
      </c>
      <c r="H420" s="1"/>
      <c r="I420" s="1"/>
    </row>
    <row r="421" spans="1:9" ht="12.75">
      <c r="A421" s="19" t="s">
        <v>40</v>
      </c>
      <c r="B421" s="19" t="s">
        <v>2</v>
      </c>
      <c r="C421" s="20">
        <v>3337367.16</v>
      </c>
      <c r="D421" s="20">
        <v>0</v>
      </c>
      <c r="E421" s="20">
        <v>0</v>
      </c>
      <c r="F421" s="19" t="s">
        <v>2</v>
      </c>
      <c r="G421" s="20">
        <v>3337367.16</v>
      </c>
      <c r="H421" s="1"/>
      <c r="I421" s="1"/>
    </row>
    <row r="422" spans="1:9" ht="12.75">
      <c r="A422" s="19" t="s">
        <v>42</v>
      </c>
      <c r="B422" s="19" t="s">
        <v>2</v>
      </c>
      <c r="C422" s="20">
        <v>7862470.36</v>
      </c>
      <c r="D422" s="20">
        <v>0</v>
      </c>
      <c r="E422" s="20">
        <v>0</v>
      </c>
      <c r="F422" s="19" t="s">
        <v>2</v>
      </c>
      <c r="G422" s="20">
        <v>7862470.36</v>
      </c>
      <c r="H422" s="1"/>
      <c r="I422" s="1"/>
    </row>
    <row r="423" spans="1:9" ht="12.75">
      <c r="A423" s="19" t="s">
        <v>44</v>
      </c>
      <c r="B423" s="19" t="s">
        <v>2</v>
      </c>
      <c r="C423" s="20">
        <v>4561192.3</v>
      </c>
      <c r="D423" s="20">
        <v>0</v>
      </c>
      <c r="E423" s="20">
        <v>0</v>
      </c>
      <c r="F423" s="19" t="s">
        <v>2</v>
      </c>
      <c r="G423" s="20">
        <v>4561192.3</v>
      </c>
      <c r="H423" s="1"/>
      <c r="I423" s="1"/>
    </row>
    <row r="424" spans="1:9" ht="12.75">
      <c r="A424" s="19" t="s">
        <v>46</v>
      </c>
      <c r="B424" s="19" t="s">
        <v>2</v>
      </c>
      <c r="C424" s="20">
        <v>2765075.14</v>
      </c>
      <c r="D424" s="20">
        <v>0</v>
      </c>
      <c r="E424" s="20">
        <v>0</v>
      </c>
      <c r="F424" s="19" t="s">
        <v>2</v>
      </c>
      <c r="G424" s="20">
        <v>2765075.14</v>
      </c>
      <c r="H424" s="1"/>
      <c r="I424" s="1"/>
    </row>
    <row r="425" spans="1:9" ht="12.75">
      <c r="A425" s="19" t="s">
        <v>47</v>
      </c>
      <c r="B425" s="19" t="s">
        <v>2</v>
      </c>
      <c r="C425" s="20">
        <v>2354645.03</v>
      </c>
      <c r="D425" s="20">
        <v>0</v>
      </c>
      <c r="E425" s="20">
        <v>0</v>
      </c>
      <c r="F425" s="19" t="s">
        <v>2</v>
      </c>
      <c r="G425" s="20">
        <v>2354645.03</v>
      </c>
      <c r="H425" s="1"/>
      <c r="I425" s="1"/>
    </row>
    <row r="426" spans="1:9" ht="12.75">
      <c r="A426" s="6" t="s">
        <v>203</v>
      </c>
      <c r="B426" s="6" t="s">
        <v>2</v>
      </c>
      <c r="C426" s="3">
        <v>9951993.09</v>
      </c>
      <c r="D426" s="3">
        <v>1725078.1</v>
      </c>
      <c r="E426" s="3">
        <v>341812.07</v>
      </c>
      <c r="F426" s="6" t="s">
        <v>2</v>
      </c>
      <c r="G426" s="3">
        <v>8568727.06</v>
      </c>
      <c r="H426" s="1"/>
      <c r="I426" s="1"/>
    </row>
    <row r="427" spans="1:9" ht="12.75">
      <c r="A427" s="19" t="s">
        <v>73</v>
      </c>
      <c r="B427" s="19" t="s">
        <v>2</v>
      </c>
      <c r="C427" s="20">
        <v>1916963.87</v>
      </c>
      <c r="D427" s="20">
        <v>0</v>
      </c>
      <c r="E427" s="20">
        <v>270152.07</v>
      </c>
      <c r="F427" s="19" t="s">
        <v>2</v>
      </c>
      <c r="G427" s="20">
        <v>2187115.94</v>
      </c>
      <c r="H427" s="1"/>
      <c r="I427" s="1"/>
    </row>
    <row r="428" spans="1:9" ht="12.75">
      <c r="A428" s="19" t="s">
        <v>74</v>
      </c>
      <c r="B428" s="19" t="s">
        <v>2</v>
      </c>
      <c r="C428" s="20">
        <v>511108.8</v>
      </c>
      <c r="D428" s="20">
        <v>0</v>
      </c>
      <c r="E428" s="20">
        <v>71660</v>
      </c>
      <c r="F428" s="19" t="s">
        <v>2</v>
      </c>
      <c r="G428" s="20">
        <v>582768.8</v>
      </c>
      <c r="H428" s="1"/>
      <c r="I428" s="1"/>
    </row>
    <row r="429" spans="1:9" ht="12.75">
      <c r="A429" s="19" t="s">
        <v>75</v>
      </c>
      <c r="B429" s="19" t="s">
        <v>2</v>
      </c>
      <c r="C429" s="20">
        <v>1725078.1</v>
      </c>
      <c r="D429" s="20">
        <v>1725078.1</v>
      </c>
      <c r="E429" s="20">
        <v>0</v>
      </c>
      <c r="F429" s="19" t="s">
        <v>2</v>
      </c>
      <c r="G429" s="20">
        <v>0</v>
      </c>
      <c r="H429" s="1"/>
      <c r="I429" s="1"/>
    </row>
    <row r="430" spans="1:9" ht="12.75">
      <c r="A430" s="6" t="s">
        <v>505</v>
      </c>
      <c r="B430" s="6" t="s">
        <v>2</v>
      </c>
      <c r="C430" s="3">
        <v>1725078.1</v>
      </c>
      <c r="D430" s="3">
        <v>1725078.1</v>
      </c>
      <c r="E430" s="3">
        <v>0</v>
      </c>
      <c r="F430" s="6" t="s">
        <v>2</v>
      </c>
      <c r="G430" s="3">
        <v>0</v>
      </c>
      <c r="H430" s="1"/>
      <c r="I430" s="1"/>
    </row>
    <row r="431" spans="1:9" ht="12.75">
      <c r="A431" s="19" t="s">
        <v>76</v>
      </c>
      <c r="B431" s="19" t="s">
        <v>2</v>
      </c>
      <c r="C431" s="20">
        <v>48920.37</v>
      </c>
      <c r="D431" s="20">
        <v>0</v>
      </c>
      <c r="E431" s="20">
        <v>0</v>
      </c>
      <c r="F431" s="19" t="s">
        <v>2</v>
      </c>
      <c r="G431" s="20">
        <v>48920.37</v>
      </c>
      <c r="H431" s="1"/>
      <c r="I431" s="1"/>
    </row>
    <row r="432" spans="1:9" ht="12.75">
      <c r="A432" s="19" t="s">
        <v>77</v>
      </c>
      <c r="B432" s="19" t="s">
        <v>2</v>
      </c>
      <c r="C432" s="20">
        <v>4763222.37</v>
      </c>
      <c r="D432" s="20">
        <v>0</v>
      </c>
      <c r="E432" s="20">
        <v>0</v>
      </c>
      <c r="F432" s="19" t="s">
        <v>2</v>
      </c>
      <c r="G432" s="20">
        <v>4763222.37</v>
      </c>
      <c r="H432" s="1"/>
      <c r="I432" s="1"/>
    </row>
    <row r="433" spans="1:9" ht="12.75">
      <c r="A433" s="6" t="s">
        <v>204</v>
      </c>
      <c r="B433" s="6" t="s">
        <v>2</v>
      </c>
      <c r="C433" s="3">
        <v>136523</v>
      </c>
      <c r="D433" s="3">
        <v>0</v>
      </c>
      <c r="E433" s="3">
        <v>0</v>
      </c>
      <c r="F433" s="6" t="s">
        <v>2</v>
      </c>
      <c r="G433" s="3">
        <v>136523</v>
      </c>
      <c r="H433" s="1"/>
      <c r="I433" s="1"/>
    </row>
    <row r="434" spans="1:9" ht="12.75">
      <c r="A434" s="6" t="s">
        <v>85</v>
      </c>
      <c r="B434" s="6" t="s">
        <v>2</v>
      </c>
      <c r="C434" s="3">
        <v>31500</v>
      </c>
      <c r="D434" s="3">
        <v>0</v>
      </c>
      <c r="E434" s="3">
        <v>0</v>
      </c>
      <c r="F434" s="6" t="s">
        <v>2</v>
      </c>
      <c r="G434" s="3">
        <v>31500</v>
      </c>
      <c r="H434" s="1"/>
      <c r="I434" s="1"/>
    </row>
    <row r="435" spans="1:9" ht="12.75">
      <c r="A435" s="6" t="s">
        <v>86</v>
      </c>
      <c r="B435" s="6" t="s">
        <v>2</v>
      </c>
      <c r="C435" s="3">
        <v>111600</v>
      </c>
      <c r="D435" s="3">
        <v>0</v>
      </c>
      <c r="E435" s="3">
        <v>0</v>
      </c>
      <c r="F435" s="6" t="s">
        <v>2</v>
      </c>
      <c r="G435" s="3">
        <v>111600</v>
      </c>
      <c r="H435" s="1"/>
      <c r="I435" s="1"/>
    </row>
    <row r="436" spans="1:9" ht="12.75">
      <c r="A436" s="6" t="s">
        <v>517</v>
      </c>
      <c r="B436" s="6" t="s">
        <v>2</v>
      </c>
      <c r="C436" s="3">
        <v>128511.67</v>
      </c>
      <c r="D436" s="3">
        <v>0</v>
      </c>
      <c r="E436" s="3">
        <v>0</v>
      </c>
      <c r="F436" s="6" t="s">
        <v>2</v>
      </c>
      <c r="G436" s="3">
        <v>128511.67</v>
      </c>
      <c r="H436" s="1"/>
      <c r="I436" s="1"/>
    </row>
    <row r="437" spans="1:9" ht="12.75">
      <c r="A437" s="6" t="s">
        <v>95</v>
      </c>
      <c r="B437" s="6" t="s">
        <v>2</v>
      </c>
      <c r="C437" s="3">
        <v>4059464</v>
      </c>
      <c r="D437" s="3">
        <v>0</v>
      </c>
      <c r="E437" s="3">
        <v>0</v>
      </c>
      <c r="F437" s="6" t="s">
        <v>2</v>
      </c>
      <c r="G437" s="3">
        <v>4059464</v>
      </c>
      <c r="H437" s="1"/>
      <c r="I437" s="1"/>
    </row>
    <row r="438" spans="1:9" ht="12.75">
      <c r="A438" s="6" t="s">
        <v>205</v>
      </c>
      <c r="B438" s="6" t="s">
        <v>2</v>
      </c>
      <c r="C438" s="3">
        <v>295623.7</v>
      </c>
      <c r="D438" s="3">
        <v>0</v>
      </c>
      <c r="E438" s="3">
        <v>0</v>
      </c>
      <c r="F438" s="6" t="s">
        <v>2</v>
      </c>
      <c r="G438" s="3">
        <v>295623.7</v>
      </c>
      <c r="H438" s="1"/>
      <c r="I438" s="1"/>
    </row>
    <row r="439" spans="1:9" ht="12.75">
      <c r="A439" s="19" t="s">
        <v>78</v>
      </c>
      <c r="B439" s="19" t="s">
        <v>2</v>
      </c>
      <c r="C439" s="20">
        <v>986699.58</v>
      </c>
      <c r="D439" s="20">
        <v>0</v>
      </c>
      <c r="E439" s="20">
        <v>0</v>
      </c>
      <c r="F439" s="19" t="s">
        <v>2</v>
      </c>
      <c r="G439" s="20">
        <v>986699.58</v>
      </c>
      <c r="H439" s="1"/>
      <c r="I439" s="1"/>
    </row>
    <row r="440" spans="1:9" ht="12.75">
      <c r="A440" s="6" t="s">
        <v>518</v>
      </c>
      <c r="B440" s="6" t="s">
        <v>2</v>
      </c>
      <c r="C440" s="3">
        <v>986699.58</v>
      </c>
      <c r="D440" s="3">
        <v>0</v>
      </c>
      <c r="E440" s="3">
        <v>0</v>
      </c>
      <c r="F440" s="6" t="s">
        <v>2</v>
      </c>
      <c r="G440" s="3">
        <v>986699.58</v>
      </c>
      <c r="H440" s="1"/>
      <c r="I440" s="1"/>
    </row>
    <row r="441" spans="1:9" ht="12.75">
      <c r="A441" s="6" t="s">
        <v>206</v>
      </c>
      <c r="B441" s="3">
        <v>11215041.34</v>
      </c>
      <c r="C441" s="6" t="s">
        <v>2</v>
      </c>
      <c r="D441" s="3">
        <v>1163348.74</v>
      </c>
      <c r="E441" s="3">
        <v>4559.02</v>
      </c>
      <c r="F441" s="3">
        <v>12373831.06</v>
      </c>
      <c r="G441" s="6" t="s">
        <v>2</v>
      </c>
      <c r="H441" s="1"/>
      <c r="I441" s="1"/>
    </row>
    <row r="442" spans="1:9" ht="12.75">
      <c r="A442" s="6" t="s">
        <v>77</v>
      </c>
      <c r="B442" s="3">
        <v>5981132.28</v>
      </c>
      <c r="C442" s="6" t="s">
        <v>2</v>
      </c>
      <c r="D442" s="3">
        <v>695298.96</v>
      </c>
      <c r="E442" s="3">
        <v>4525</v>
      </c>
      <c r="F442" s="3">
        <v>6671906.24</v>
      </c>
      <c r="G442" s="6" t="s">
        <v>2</v>
      </c>
      <c r="H442" s="1"/>
      <c r="I442" s="1"/>
    </row>
    <row r="443" spans="1:9" ht="12.75">
      <c r="A443" s="19" t="s">
        <v>204</v>
      </c>
      <c r="B443" s="20">
        <v>88067.4</v>
      </c>
      <c r="C443" s="19" t="s">
        <v>2</v>
      </c>
      <c r="D443" s="20">
        <v>10077.56</v>
      </c>
      <c r="E443" s="20">
        <v>0</v>
      </c>
      <c r="F443" s="20">
        <v>98144.96</v>
      </c>
      <c r="G443" s="19" t="s">
        <v>2</v>
      </c>
      <c r="H443" s="1"/>
      <c r="I443" s="1"/>
    </row>
    <row r="444" spans="1:9" ht="12.75">
      <c r="A444" s="6" t="s">
        <v>207</v>
      </c>
      <c r="B444" s="3">
        <v>68821.4</v>
      </c>
      <c r="C444" s="6" t="s">
        <v>2</v>
      </c>
      <c r="D444" s="3">
        <v>10077.56</v>
      </c>
      <c r="E444" s="3">
        <v>0</v>
      </c>
      <c r="F444" s="3">
        <v>78898.96</v>
      </c>
      <c r="G444" s="6" t="s">
        <v>2</v>
      </c>
      <c r="H444" s="1"/>
      <c r="I444" s="1"/>
    </row>
    <row r="445" spans="1:9" ht="12.75">
      <c r="A445" s="6" t="s">
        <v>208</v>
      </c>
      <c r="B445" s="3">
        <v>12395</v>
      </c>
      <c r="C445" s="6" t="s">
        <v>2</v>
      </c>
      <c r="D445" s="3">
        <v>0</v>
      </c>
      <c r="E445" s="3">
        <v>0</v>
      </c>
      <c r="F445" s="3">
        <v>12395</v>
      </c>
      <c r="G445" s="6" t="s">
        <v>2</v>
      </c>
      <c r="H445" s="1"/>
      <c r="I445" s="1"/>
    </row>
    <row r="446" spans="1:9" ht="12.75">
      <c r="A446" s="6" t="s">
        <v>209</v>
      </c>
      <c r="B446" s="3">
        <v>6851</v>
      </c>
      <c r="C446" s="6" t="s">
        <v>2</v>
      </c>
      <c r="D446" s="3">
        <v>0</v>
      </c>
      <c r="E446" s="3">
        <v>0</v>
      </c>
      <c r="F446" s="3">
        <v>6851</v>
      </c>
      <c r="G446" s="6" t="s">
        <v>2</v>
      </c>
      <c r="H446" s="1"/>
      <c r="I446" s="1"/>
    </row>
    <row r="447" spans="1:9" ht="12.75">
      <c r="A447" s="19" t="s">
        <v>85</v>
      </c>
      <c r="B447" s="20">
        <v>40683</v>
      </c>
      <c r="C447" s="19" t="s">
        <v>2</v>
      </c>
      <c r="D447" s="20">
        <v>1317</v>
      </c>
      <c r="E447" s="20">
        <v>0</v>
      </c>
      <c r="F447" s="20">
        <v>42000</v>
      </c>
      <c r="G447" s="19" t="s">
        <v>2</v>
      </c>
      <c r="H447" s="1"/>
      <c r="I447" s="1"/>
    </row>
    <row r="448" spans="1:9" ht="12.75">
      <c r="A448" s="6" t="s">
        <v>210</v>
      </c>
      <c r="B448" s="3">
        <v>34860.79</v>
      </c>
      <c r="C448" s="6" t="s">
        <v>2</v>
      </c>
      <c r="D448" s="3">
        <v>1317</v>
      </c>
      <c r="E448" s="3">
        <v>0</v>
      </c>
      <c r="F448" s="3">
        <v>36177.79</v>
      </c>
      <c r="G448" s="6" t="s">
        <v>2</v>
      </c>
      <c r="H448" s="1"/>
      <c r="I448" s="1"/>
    </row>
    <row r="449" spans="1:9" ht="12.75">
      <c r="A449" s="6" t="s">
        <v>211</v>
      </c>
      <c r="B449" s="3">
        <v>5822.21</v>
      </c>
      <c r="C449" s="6" t="s">
        <v>2</v>
      </c>
      <c r="D449" s="3">
        <v>0</v>
      </c>
      <c r="E449" s="3">
        <v>0</v>
      </c>
      <c r="F449" s="3">
        <v>5822.21</v>
      </c>
      <c r="G449" s="6" t="s">
        <v>2</v>
      </c>
      <c r="H449" s="1"/>
      <c r="I449" s="1"/>
    </row>
    <row r="450" spans="1:9" ht="12.75">
      <c r="A450" s="19" t="s">
        <v>86</v>
      </c>
      <c r="B450" s="20">
        <v>90689.48</v>
      </c>
      <c r="C450" s="19" t="s">
        <v>2</v>
      </c>
      <c r="D450" s="20">
        <v>22093</v>
      </c>
      <c r="E450" s="20">
        <v>0</v>
      </c>
      <c r="F450" s="20">
        <v>112782.48</v>
      </c>
      <c r="G450" s="19" t="s">
        <v>2</v>
      </c>
      <c r="H450" s="1"/>
      <c r="I450" s="1"/>
    </row>
    <row r="451" spans="1:9" ht="12.75">
      <c r="A451" s="6" t="s">
        <v>519</v>
      </c>
      <c r="B451" s="3">
        <v>7367.98</v>
      </c>
      <c r="C451" s="6" t="s">
        <v>2</v>
      </c>
      <c r="D451" s="3">
        <v>0</v>
      </c>
      <c r="E451" s="3">
        <v>0</v>
      </c>
      <c r="F451" s="3">
        <v>7367.98</v>
      </c>
      <c r="G451" s="6" t="s">
        <v>2</v>
      </c>
      <c r="H451" s="1"/>
      <c r="I451" s="1"/>
    </row>
    <row r="452" spans="1:9" ht="12.75">
      <c r="A452" s="6" t="s">
        <v>212</v>
      </c>
      <c r="B452" s="3">
        <v>27333.1</v>
      </c>
      <c r="C452" s="6" t="s">
        <v>2</v>
      </c>
      <c r="D452" s="3">
        <v>5897</v>
      </c>
      <c r="E452" s="3">
        <v>0</v>
      </c>
      <c r="F452" s="3">
        <v>33230.1</v>
      </c>
      <c r="G452" s="6" t="s">
        <v>2</v>
      </c>
      <c r="H452" s="1"/>
      <c r="I452" s="1"/>
    </row>
    <row r="453" spans="1:9" ht="12.75">
      <c r="A453" s="6" t="s">
        <v>213</v>
      </c>
      <c r="B453" s="3">
        <v>15701.4</v>
      </c>
      <c r="C453" s="6" t="s">
        <v>2</v>
      </c>
      <c r="D453" s="3">
        <v>108</v>
      </c>
      <c r="E453" s="3">
        <v>0</v>
      </c>
      <c r="F453" s="3">
        <v>15809.4</v>
      </c>
      <c r="G453" s="6" t="s">
        <v>2</v>
      </c>
      <c r="H453" s="1"/>
      <c r="I453" s="1"/>
    </row>
    <row r="454" spans="1:9" ht="12.75">
      <c r="A454" s="6" t="s">
        <v>214</v>
      </c>
      <c r="B454" s="3">
        <v>40287</v>
      </c>
      <c r="C454" s="6" t="s">
        <v>2</v>
      </c>
      <c r="D454" s="3">
        <v>16088</v>
      </c>
      <c r="E454" s="3">
        <v>0</v>
      </c>
      <c r="F454" s="3">
        <v>56375</v>
      </c>
      <c r="G454" s="6" t="s">
        <v>2</v>
      </c>
      <c r="H454" s="1"/>
      <c r="I454" s="1"/>
    </row>
    <row r="455" spans="1:9" ht="12.75">
      <c r="A455" s="19" t="s">
        <v>87</v>
      </c>
      <c r="B455" s="20">
        <v>138016</v>
      </c>
      <c r="C455" s="19" t="s">
        <v>2</v>
      </c>
      <c r="D455" s="20">
        <v>15350</v>
      </c>
      <c r="E455" s="20">
        <v>0</v>
      </c>
      <c r="F455" s="20">
        <v>153366</v>
      </c>
      <c r="G455" s="19" t="s">
        <v>2</v>
      </c>
      <c r="H455" s="1"/>
      <c r="I455" s="1"/>
    </row>
    <row r="456" spans="1:9" ht="12.75">
      <c r="A456" s="6" t="s">
        <v>103</v>
      </c>
      <c r="B456" s="3">
        <v>61225</v>
      </c>
      <c r="C456" s="6" t="s">
        <v>2</v>
      </c>
      <c r="D456" s="3">
        <v>5000</v>
      </c>
      <c r="E456" s="3">
        <v>0</v>
      </c>
      <c r="F456" s="3">
        <v>66225</v>
      </c>
      <c r="G456" s="6" t="s">
        <v>2</v>
      </c>
      <c r="H456" s="1"/>
      <c r="I456" s="1"/>
    </row>
    <row r="457" spans="1:9" ht="12.75">
      <c r="A457" s="6" t="s">
        <v>215</v>
      </c>
      <c r="B457" s="3">
        <v>54491</v>
      </c>
      <c r="C457" s="6" t="s">
        <v>2</v>
      </c>
      <c r="D457" s="3">
        <v>6250</v>
      </c>
      <c r="E457" s="3">
        <v>0</v>
      </c>
      <c r="F457" s="3">
        <v>60741</v>
      </c>
      <c r="G457" s="6" t="s">
        <v>2</v>
      </c>
      <c r="H457" s="1"/>
      <c r="I457" s="1"/>
    </row>
    <row r="458" spans="1:9" ht="12.75">
      <c r="A458" s="6" t="s">
        <v>104</v>
      </c>
      <c r="B458" s="3">
        <v>5900</v>
      </c>
      <c r="C458" s="6" t="s">
        <v>2</v>
      </c>
      <c r="D458" s="3">
        <v>850</v>
      </c>
      <c r="E458" s="3">
        <v>0</v>
      </c>
      <c r="F458" s="3">
        <v>6750</v>
      </c>
      <c r="G458" s="6" t="s">
        <v>2</v>
      </c>
      <c r="H458" s="1"/>
      <c r="I458" s="1"/>
    </row>
    <row r="459" spans="1:9" ht="12.75">
      <c r="A459" s="6" t="s">
        <v>216</v>
      </c>
      <c r="B459" s="3">
        <v>6400</v>
      </c>
      <c r="C459" s="6" t="s">
        <v>2</v>
      </c>
      <c r="D459" s="3">
        <v>1250</v>
      </c>
      <c r="E459" s="3">
        <v>0</v>
      </c>
      <c r="F459" s="3">
        <v>7650</v>
      </c>
      <c r="G459" s="6" t="s">
        <v>2</v>
      </c>
      <c r="H459" s="1"/>
      <c r="I459" s="1"/>
    </row>
    <row r="460" spans="1:9" ht="12.75">
      <c r="A460" s="6" t="s">
        <v>217</v>
      </c>
      <c r="B460" s="3">
        <v>10000</v>
      </c>
      <c r="C460" s="6" t="s">
        <v>2</v>
      </c>
      <c r="D460" s="3">
        <v>2000</v>
      </c>
      <c r="E460" s="3">
        <v>0</v>
      </c>
      <c r="F460" s="3">
        <v>12000</v>
      </c>
      <c r="G460" s="6" t="s">
        <v>2</v>
      </c>
      <c r="H460" s="1"/>
      <c r="I460" s="1"/>
    </row>
    <row r="461" spans="1:9" ht="12.75">
      <c r="A461" s="19" t="s">
        <v>88</v>
      </c>
      <c r="B461" s="20">
        <v>147099.1</v>
      </c>
      <c r="C461" s="19" t="s">
        <v>2</v>
      </c>
      <c r="D461" s="20">
        <v>37000</v>
      </c>
      <c r="E461" s="20">
        <v>0</v>
      </c>
      <c r="F461" s="20">
        <v>184099.1</v>
      </c>
      <c r="G461" s="19" t="s">
        <v>2</v>
      </c>
      <c r="H461" s="1"/>
      <c r="I461" s="1"/>
    </row>
    <row r="462" spans="1:9" ht="12.75">
      <c r="A462" s="6" t="s">
        <v>520</v>
      </c>
      <c r="B462" s="3">
        <v>110856</v>
      </c>
      <c r="C462" s="6" t="s">
        <v>2</v>
      </c>
      <c r="D462" s="3">
        <v>15000</v>
      </c>
      <c r="E462" s="3">
        <v>0</v>
      </c>
      <c r="F462" s="3">
        <v>125856</v>
      </c>
      <c r="G462" s="6" t="s">
        <v>2</v>
      </c>
      <c r="H462" s="1"/>
      <c r="I462" s="1"/>
    </row>
    <row r="463" spans="1:9" ht="12.75">
      <c r="A463" s="6" t="s">
        <v>521</v>
      </c>
      <c r="B463" s="3">
        <v>36243.1</v>
      </c>
      <c r="C463" s="6" t="s">
        <v>2</v>
      </c>
      <c r="D463" s="3">
        <v>22000</v>
      </c>
      <c r="E463" s="3">
        <v>0</v>
      </c>
      <c r="F463" s="3">
        <v>58243.1</v>
      </c>
      <c r="G463" s="6" t="s">
        <v>2</v>
      </c>
      <c r="H463" s="1"/>
      <c r="I463" s="1"/>
    </row>
    <row r="464" spans="1:9" ht="12.75">
      <c r="A464" s="19" t="s">
        <v>89</v>
      </c>
      <c r="B464" s="20">
        <v>5000</v>
      </c>
      <c r="C464" s="19" t="s">
        <v>2</v>
      </c>
      <c r="D464" s="20">
        <v>0</v>
      </c>
      <c r="E464" s="20">
        <v>0</v>
      </c>
      <c r="F464" s="20">
        <v>5000</v>
      </c>
      <c r="G464" s="19" t="s">
        <v>2</v>
      </c>
      <c r="H464" s="1"/>
      <c r="I464" s="1"/>
    </row>
    <row r="465" spans="1:9" ht="12.75">
      <c r="A465" s="6" t="s">
        <v>89</v>
      </c>
      <c r="B465" s="3">
        <v>5000</v>
      </c>
      <c r="C465" s="6" t="s">
        <v>2</v>
      </c>
      <c r="D465" s="3">
        <v>0</v>
      </c>
      <c r="E465" s="3">
        <v>0</v>
      </c>
      <c r="F465" s="3">
        <v>5000</v>
      </c>
      <c r="G465" s="6" t="s">
        <v>2</v>
      </c>
      <c r="H465" s="1"/>
      <c r="I465" s="1"/>
    </row>
    <row r="466" spans="1:9" ht="12.75">
      <c r="A466" s="19" t="s">
        <v>90</v>
      </c>
      <c r="B466" s="20">
        <v>44740.28</v>
      </c>
      <c r="C466" s="19" t="s">
        <v>2</v>
      </c>
      <c r="D466" s="20">
        <v>22944.96</v>
      </c>
      <c r="E466" s="20">
        <v>0</v>
      </c>
      <c r="F466" s="20">
        <v>67685.24</v>
      </c>
      <c r="G466" s="19" t="s">
        <v>2</v>
      </c>
      <c r="H466" s="1"/>
      <c r="I466" s="1"/>
    </row>
    <row r="467" spans="1:9" ht="12.75">
      <c r="A467" s="6" t="s">
        <v>218</v>
      </c>
      <c r="B467" s="3">
        <v>44740.28</v>
      </c>
      <c r="C467" s="6" t="s">
        <v>2</v>
      </c>
      <c r="D467" s="3">
        <v>22944.96</v>
      </c>
      <c r="E467" s="3">
        <v>0</v>
      </c>
      <c r="F467" s="3">
        <v>67685.24</v>
      </c>
      <c r="G467" s="6" t="s">
        <v>2</v>
      </c>
      <c r="H467" s="1"/>
      <c r="I467" s="1"/>
    </row>
    <row r="468" spans="1:9" ht="12.75">
      <c r="A468" s="19" t="s">
        <v>91</v>
      </c>
      <c r="B468" s="20">
        <v>75906.85</v>
      </c>
      <c r="C468" s="19" t="s">
        <v>2</v>
      </c>
      <c r="D468" s="20">
        <v>5125.1</v>
      </c>
      <c r="E468" s="20">
        <v>0</v>
      </c>
      <c r="F468" s="20">
        <v>81031.95</v>
      </c>
      <c r="G468" s="19" t="s">
        <v>2</v>
      </c>
      <c r="H468" s="1"/>
      <c r="I468" s="1"/>
    </row>
    <row r="469" spans="1:9" ht="12.75">
      <c r="A469" s="6" t="s">
        <v>91</v>
      </c>
      <c r="B469" s="3">
        <v>75906.85</v>
      </c>
      <c r="C469" s="6" t="s">
        <v>2</v>
      </c>
      <c r="D469" s="3">
        <v>5125.1</v>
      </c>
      <c r="E469" s="3">
        <v>0</v>
      </c>
      <c r="F469" s="3">
        <v>81031.95</v>
      </c>
      <c r="G469" s="6" t="s">
        <v>2</v>
      </c>
      <c r="H469" s="1"/>
      <c r="I469" s="1"/>
    </row>
    <row r="470" spans="1:9" ht="12.75">
      <c r="A470" s="19" t="s">
        <v>92</v>
      </c>
      <c r="B470" s="20">
        <v>367300</v>
      </c>
      <c r="C470" s="19" t="s">
        <v>2</v>
      </c>
      <c r="D470" s="20">
        <v>363200</v>
      </c>
      <c r="E470" s="20">
        <v>0</v>
      </c>
      <c r="F470" s="20">
        <v>730500</v>
      </c>
      <c r="G470" s="19" t="s">
        <v>2</v>
      </c>
      <c r="H470" s="1"/>
      <c r="I470" s="1"/>
    </row>
    <row r="471" spans="1:9" ht="12.75">
      <c r="A471" s="6" t="s">
        <v>102</v>
      </c>
      <c r="B471" s="3">
        <v>123800</v>
      </c>
      <c r="C471" s="6" t="s">
        <v>2</v>
      </c>
      <c r="D471" s="3">
        <v>363200</v>
      </c>
      <c r="E471" s="3">
        <v>0</v>
      </c>
      <c r="F471" s="3">
        <v>487000</v>
      </c>
      <c r="G471" s="6" t="s">
        <v>2</v>
      </c>
      <c r="H471" s="1"/>
      <c r="I471" s="1"/>
    </row>
    <row r="472" spans="1:9" ht="12.75">
      <c r="A472" s="6" t="s">
        <v>103</v>
      </c>
      <c r="B472" s="3">
        <v>102500</v>
      </c>
      <c r="C472" s="6" t="s">
        <v>2</v>
      </c>
      <c r="D472" s="3">
        <v>0</v>
      </c>
      <c r="E472" s="3">
        <v>0</v>
      </c>
      <c r="F472" s="3">
        <v>102500</v>
      </c>
      <c r="G472" s="6" t="s">
        <v>2</v>
      </c>
      <c r="H472" s="1"/>
      <c r="I472" s="1"/>
    </row>
    <row r="473" spans="1:9" ht="12.75">
      <c r="A473" s="6" t="s">
        <v>215</v>
      </c>
      <c r="B473" s="3">
        <v>68000</v>
      </c>
      <c r="C473" s="6" t="s">
        <v>2</v>
      </c>
      <c r="D473" s="3">
        <v>0</v>
      </c>
      <c r="E473" s="3">
        <v>0</v>
      </c>
      <c r="F473" s="3">
        <v>68000</v>
      </c>
      <c r="G473" s="6" t="s">
        <v>2</v>
      </c>
      <c r="H473" s="1"/>
      <c r="I473" s="1"/>
    </row>
    <row r="474" spans="1:9" ht="12.75">
      <c r="A474" s="6" t="s">
        <v>104</v>
      </c>
      <c r="B474" s="3">
        <v>22500</v>
      </c>
      <c r="C474" s="6" t="s">
        <v>2</v>
      </c>
      <c r="D474" s="3">
        <v>0</v>
      </c>
      <c r="E474" s="3">
        <v>0</v>
      </c>
      <c r="F474" s="3">
        <v>22500</v>
      </c>
      <c r="G474" s="6" t="s">
        <v>2</v>
      </c>
      <c r="H474" s="1"/>
      <c r="I474" s="1"/>
    </row>
    <row r="475" spans="1:9" ht="12.75">
      <c r="A475" s="6" t="s">
        <v>216</v>
      </c>
      <c r="B475" s="3">
        <v>27500</v>
      </c>
      <c r="C475" s="6" t="s">
        <v>2</v>
      </c>
      <c r="D475" s="3">
        <v>0</v>
      </c>
      <c r="E475" s="3">
        <v>0</v>
      </c>
      <c r="F475" s="3">
        <v>27500</v>
      </c>
      <c r="G475" s="6" t="s">
        <v>2</v>
      </c>
      <c r="H475" s="1"/>
      <c r="I475" s="1"/>
    </row>
    <row r="476" spans="1:9" ht="12.75">
      <c r="A476" s="6" t="s">
        <v>217</v>
      </c>
      <c r="B476" s="3">
        <v>23000</v>
      </c>
      <c r="C476" s="6" t="s">
        <v>2</v>
      </c>
      <c r="D476" s="3">
        <v>0</v>
      </c>
      <c r="E476" s="3">
        <v>0</v>
      </c>
      <c r="F476" s="3">
        <v>23000</v>
      </c>
      <c r="G476" s="6" t="s">
        <v>2</v>
      </c>
      <c r="H476" s="1"/>
      <c r="I476" s="1"/>
    </row>
    <row r="477" spans="1:9" ht="12.75">
      <c r="A477" s="19" t="s">
        <v>93</v>
      </c>
      <c r="B477" s="20">
        <v>86426.85</v>
      </c>
      <c r="C477" s="19" t="s">
        <v>2</v>
      </c>
      <c r="D477" s="20">
        <v>0</v>
      </c>
      <c r="E477" s="20">
        <v>0</v>
      </c>
      <c r="F477" s="20">
        <v>86426.85</v>
      </c>
      <c r="G477" s="19" t="s">
        <v>2</v>
      </c>
      <c r="H477" s="1"/>
      <c r="I477" s="1"/>
    </row>
    <row r="478" spans="1:9" ht="12.75">
      <c r="A478" s="6" t="s">
        <v>102</v>
      </c>
      <c r="B478" s="3">
        <v>86426.85</v>
      </c>
      <c r="C478" s="6" t="s">
        <v>2</v>
      </c>
      <c r="D478" s="3">
        <v>0</v>
      </c>
      <c r="E478" s="3">
        <v>0</v>
      </c>
      <c r="F478" s="3">
        <v>86426.85</v>
      </c>
      <c r="G478" s="6" t="s">
        <v>2</v>
      </c>
      <c r="H478" s="1"/>
      <c r="I478" s="1"/>
    </row>
    <row r="479" spans="1:9" ht="12.75">
      <c r="A479" s="19" t="s">
        <v>94</v>
      </c>
      <c r="B479" s="20">
        <v>674156.61</v>
      </c>
      <c r="C479" s="19" t="s">
        <v>2</v>
      </c>
      <c r="D479" s="20">
        <v>74500</v>
      </c>
      <c r="E479" s="20">
        <v>4525</v>
      </c>
      <c r="F479" s="20">
        <v>744131.61</v>
      </c>
      <c r="G479" s="19" t="s">
        <v>2</v>
      </c>
      <c r="H479" s="1"/>
      <c r="I479" s="1"/>
    </row>
    <row r="480" spans="1:9" ht="12.75">
      <c r="A480" s="6" t="s">
        <v>219</v>
      </c>
      <c r="B480" s="3">
        <v>235820.54</v>
      </c>
      <c r="C480" s="6" t="s">
        <v>2</v>
      </c>
      <c r="D480" s="3">
        <v>57500</v>
      </c>
      <c r="E480" s="3">
        <v>525</v>
      </c>
      <c r="F480" s="3">
        <v>292795.54</v>
      </c>
      <c r="G480" s="6" t="s">
        <v>2</v>
      </c>
      <c r="H480" s="1"/>
      <c r="I480" s="1"/>
    </row>
    <row r="481" spans="1:9" ht="12.75">
      <c r="A481" s="6" t="s">
        <v>220</v>
      </c>
      <c r="B481" s="3">
        <v>135290.95</v>
      </c>
      <c r="C481" s="6" t="s">
        <v>2</v>
      </c>
      <c r="D481" s="3">
        <v>15000</v>
      </c>
      <c r="E481" s="3">
        <v>4000</v>
      </c>
      <c r="F481" s="3">
        <v>146290.95</v>
      </c>
      <c r="G481" s="6" t="s">
        <v>2</v>
      </c>
      <c r="H481" s="1"/>
      <c r="I481" s="1"/>
    </row>
    <row r="482" spans="1:9" ht="12.75">
      <c r="A482" s="6" t="s">
        <v>221</v>
      </c>
      <c r="B482" s="3">
        <v>303045.12</v>
      </c>
      <c r="C482" s="6" t="s">
        <v>2</v>
      </c>
      <c r="D482" s="3">
        <v>2000</v>
      </c>
      <c r="E482" s="3">
        <v>0</v>
      </c>
      <c r="F482" s="3">
        <v>305045.12</v>
      </c>
      <c r="G482" s="6" t="s">
        <v>2</v>
      </c>
      <c r="H482" s="1"/>
      <c r="I482" s="1"/>
    </row>
    <row r="483" spans="1:9" ht="12.75">
      <c r="A483" s="19" t="s">
        <v>74</v>
      </c>
      <c r="B483" s="20">
        <v>159000</v>
      </c>
      <c r="C483" s="19" t="s">
        <v>2</v>
      </c>
      <c r="D483" s="20">
        <v>6000</v>
      </c>
      <c r="E483" s="20">
        <v>0</v>
      </c>
      <c r="F483" s="20">
        <v>165000</v>
      </c>
      <c r="G483" s="19" t="s">
        <v>2</v>
      </c>
      <c r="H483" s="1"/>
      <c r="I483" s="1"/>
    </row>
    <row r="484" spans="1:9" ht="12.75">
      <c r="A484" s="6" t="s">
        <v>222</v>
      </c>
      <c r="B484" s="3">
        <v>42000</v>
      </c>
      <c r="C484" s="6" t="s">
        <v>2</v>
      </c>
      <c r="D484" s="3">
        <v>0</v>
      </c>
      <c r="E484" s="3">
        <v>0</v>
      </c>
      <c r="F484" s="3">
        <v>42000</v>
      </c>
      <c r="G484" s="6" t="s">
        <v>2</v>
      </c>
      <c r="H484" s="1"/>
      <c r="I484" s="1"/>
    </row>
    <row r="485" spans="1:9" ht="12.75">
      <c r="A485" s="6" t="s">
        <v>223</v>
      </c>
      <c r="B485" s="3">
        <v>39000</v>
      </c>
      <c r="C485" s="6" t="s">
        <v>2</v>
      </c>
      <c r="D485" s="3">
        <v>0</v>
      </c>
      <c r="E485" s="3">
        <v>0</v>
      </c>
      <c r="F485" s="3">
        <v>39000</v>
      </c>
      <c r="G485" s="6" t="s">
        <v>2</v>
      </c>
      <c r="H485" s="1"/>
      <c r="I485" s="1"/>
    </row>
    <row r="486" spans="1:9" ht="12.75">
      <c r="A486" s="6" t="s">
        <v>224</v>
      </c>
      <c r="B486" s="3">
        <v>42000</v>
      </c>
      <c r="C486" s="6" t="s">
        <v>2</v>
      </c>
      <c r="D486" s="3">
        <v>6000</v>
      </c>
      <c r="E486" s="3">
        <v>0</v>
      </c>
      <c r="F486" s="3">
        <v>48000</v>
      </c>
      <c r="G486" s="6" t="s">
        <v>2</v>
      </c>
      <c r="H486" s="1"/>
      <c r="I486" s="1"/>
    </row>
    <row r="487" spans="1:9" ht="12.75">
      <c r="A487" s="6" t="s">
        <v>525</v>
      </c>
      <c r="B487" s="3">
        <v>36000</v>
      </c>
      <c r="C487" s="6" t="s">
        <v>2</v>
      </c>
      <c r="D487" s="3">
        <v>0</v>
      </c>
      <c r="E487" s="3">
        <v>0</v>
      </c>
      <c r="F487" s="3">
        <v>36000</v>
      </c>
      <c r="G487" s="6" t="s">
        <v>2</v>
      </c>
      <c r="H487" s="1"/>
      <c r="I487" s="1"/>
    </row>
    <row r="488" spans="1:9" ht="12.75">
      <c r="A488" s="19" t="s">
        <v>95</v>
      </c>
      <c r="B488" s="20">
        <v>3681946</v>
      </c>
      <c r="C488" s="19" t="s">
        <v>2</v>
      </c>
      <c r="D488" s="20">
        <v>0</v>
      </c>
      <c r="E488" s="20">
        <v>0</v>
      </c>
      <c r="F488" s="20">
        <v>3681946</v>
      </c>
      <c r="G488" s="19" t="s">
        <v>2</v>
      </c>
      <c r="H488" s="1"/>
      <c r="I488" s="1"/>
    </row>
    <row r="489" spans="1:9" ht="12.75">
      <c r="A489" s="6" t="s">
        <v>526</v>
      </c>
      <c r="B489" s="3">
        <v>402531</v>
      </c>
      <c r="C489" s="6" t="s">
        <v>2</v>
      </c>
      <c r="D489" s="3">
        <v>0</v>
      </c>
      <c r="E489" s="3">
        <v>0</v>
      </c>
      <c r="F489" s="3">
        <v>402531</v>
      </c>
      <c r="G489" s="6" t="s">
        <v>2</v>
      </c>
      <c r="H489" s="1"/>
      <c r="I489" s="1"/>
    </row>
    <row r="490" spans="1:9" ht="12.75">
      <c r="A490" s="6" t="s">
        <v>527</v>
      </c>
      <c r="B490" s="3">
        <v>842264</v>
      </c>
      <c r="C490" s="6" t="s">
        <v>2</v>
      </c>
      <c r="D490" s="3">
        <v>0</v>
      </c>
      <c r="E490" s="3">
        <v>0</v>
      </c>
      <c r="F490" s="3">
        <v>842264</v>
      </c>
      <c r="G490" s="6" t="s">
        <v>2</v>
      </c>
      <c r="H490" s="1"/>
      <c r="I490" s="1"/>
    </row>
    <row r="491" spans="1:9" ht="12.75">
      <c r="A491" s="6" t="s">
        <v>528</v>
      </c>
      <c r="B491" s="3">
        <v>1682412</v>
      </c>
      <c r="C491" s="6" t="s">
        <v>2</v>
      </c>
      <c r="D491" s="3">
        <v>0</v>
      </c>
      <c r="E491" s="3">
        <v>0</v>
      </c>
      <c r="F491" s="3">
        <v>1682412</v>
      </c>
      <c r="G491" s="6" t="s">
        <v>2</v>
      </c>
      <c r="H491" s="1"/>
      <c r="I491" s="1"/>
    </row>
    <row r="492" spans="1:9" ht="12.75">
      <c r="A492" s="6" t="s">
        <v>529</v>
      </c>
      <c r="B492" s="3">
        <v>754739</v>
      </c>
      <c r="C492" s="6" t="s">
        <v>2</v>
      </c>
      <c r="D492" s="3">
        <v>0</v>
      </c>
      <c r="E492" s="3">
        <v>0</v>
      </c>
      <c r="F492" s="3">
        <v>754739</v>
      </c>
      <c r="G492" s="6" t="s">
        <v>2</v>
      </c>
      <c r="H492" s="1"/>
      <c r="I492" s="1"/>
    </row>
    <row r="493" spans="1:9" ht="12.75">
      <c r="A493" s="19" t="s">
        <v>96</v>
      </c>
      <c r="B493" s="20">
        <v>46273.21</v>
      </c>
      <c r="C493" s="19" t="s">
        <v>2</v>
      </c>
      <c r="D493" s="20">
        <v>7730.7</v>
      </c>
      <c r="E493" s="20">
        <v>0</v>
      </c>
      <c r="F493" s="20">
        <v>54003.91</v>
      </c>
      <c r="G493" s="19" t="s">
        <v>2</v>
      </c>
      <c r="H493" s="1"/>
      <c r="I493" s="1"/>
    </row>
    <row r="494" spans="1:9" ht="12.75">
      <c r="A494" s="6" t="s">
        <v>225</v>
      </c>
      <c r="B494" s="3">
        <v>46273.21</v>
      </c>
      <c r="C494" s="6" t="s">
        <v>2</v>
      </c>
      <c r="D494" s="3">
        <v>7730.7</v>
      </c>
      <c r="E494" s="3">
        <v>0</v>
      </c>
      <c r="F494" s="3">
        <v>54003.91</v>
      </c>
      <c r="G494" s="6" t="s">
        <v>2</v>
      </c>
      <c r="H494" s="1"/>
      <c r="I494" s="1"/>
    </row>
    <row r="495" spans="1:9" ht="12.75">
      <c r="A495" s="19" t="s">
        <v>97</v>
      </c>
      <c r="B495" s="20">
        <v>80642.53</v>
      </c>
      <c r="C495" s="19" t="s">
        <v>2</v>
      </c>
      <c r="D495" s="20">
        <v>9304.7</v>
      </c>
      <c r="E495" s="20">
        <v>0</v>
      </c>
      <c r="F495" s="20">
        <v>89947.23</v>
      </c>
      <c r="G495" s="19" t="s">
        <v>2</v>
      </c>
      <c r="H495" s="1"/>
      <c r="I495" s="1"/>
    </row>
    <row r="496" spans="1:9" ht="12.75">
      <c r="A496" s="6" t="s">
        <v>225</v>
      </c>
      <c r="B496" s="3">
        <v>65134.21</v>
      </c>
      <c r="C496" s="6" t="s">
        <v>2</v>
      </c>
      <c r="D496" s="3">
        <v>9304.7</v>
      </c>
      <c r="E496" s="3">
        <v>0</v>
      </c>
      <c r="F496" s="3">
        <v>74438.91</v>
      </c>
      <c r="G496" s="6" t="s">
        <v>2</v>
      </c>
      <c r="H496" s="1"/>
      <c r="I496" s="1"/>
    </row>
    <row r="497" spans="1:9" ht="12.75">
      <c r="A497" s="6" t="s">
        <v>530</v>
      </c>
      <c r="B497" s="3">
        <v>15508.32</v>
      </c>
      <c r="C497" s="6" t="s">
        <v>2</v>
      </c>
      <c r="D497" s="3">
        <v>0</v>
      </c>
      <c r="E497" s="3">
        <v>0</v>
      </c>
      <c r="F497" s="3">
        <v>15508.32</v>
      </c>
      <c r="G497" s="6" t="s">
        <v>2</v>
      </c>
      <c r="H497" s="1"/>
      <c r="I497" s="1"/>
    </row>
    <row r="498" spans="1:9" ht="12.75">
      <c r="A498" s="19" t="s">
        <v>98</v>
      </c>
      <c r="B498" s="20">
        <v>215500</v>
      </c>
      <c r="C498" s="19" t="s">
        <v>2</v>
      </c>
      <c r="D498" s="20">
        <v>84500</v>
      </c>
      <c r="E498" s="20">
        <v>0</v>
      </c>
      <c r="F498" s="20">
        <v>300000</v>
      </c>
      <c r="G498" s="19" t="s">
        <v>2</v>
      </c>
      <c r="H498" s="1"/>
      <c r="I498" s="1"/>
    </row>
    <row r="499" spans="1:9" ht="12.75">
      <c r="A499" s="6" t="s">
        <v>102</v>
      </c>
      <c r="B499" s="3">
        <v>20000</v>
      </c>
      <c r="C499" s="6" t="s">
        <v>2</v>
      </c>
      <c r="D499" s="3">
        <v>84500</v>
      </c>
      <c r="E499" s="3">
        <v>0</v>
      </c>
      <c r="F499" s="3">
        <v>104500</v>
      </c>
      <c r="G499" s="6" t="s">
        <v>2</v>
      </c>
      <c r="H499" s="1"/>
      <c r="I499" s="1"/>
    </row>
    <row r="500" spans="1:9" ht="12.75">
      <c r="A500" s="6" t="s">
        <v>103</v>
      </c>
      <c r="B500" s="3">
        <v>82500</v>
      </c>
      <c r="C500" s="6" t="s">
        <v>2</v>
      </c>
      <c r="D500" s="3">
        <v>0</v>
      </c>
      <c r="E500" s="3">
        <v>0</v>
      </c>
      <c r="F500" s="3">
        <v>82500</v>
      </c>
      <c r="G500" s="6" t="s">
        <v>2</v>
      </c>
      <c r="H500" s="1"/>
      <c r="I500" s="1"/>
    </row>
    <row r="501" spans="1:9" ht="12.75">
      <c r="A501" s="6" t="s">
        <v>215</v>
      </c>
      <c r="B501" s="3">
        <v>60500</v>
      </c>
      <c r="C501" s="6" t="s">
        <v>2</v>
      </c>
      <c r="D501" s="3">
        <v>0</v>
      </c>
      <c r="E501" s="3">
        <v>0</v>
      </c>
      <c r="F501" s="3">
        <v>60500</v>
      </c>
      <c r="G501" s="6" t="s">
        <v>2</v>
      </c>
      <c r="H501" s="1"/>
      <c r="I501" s="1"/>
    </row>
    <row r="502" spans="1:9" ht="12.75">
      <c r="A502" s="6" t="s">
        <v>104</v>
      </c>
      <c r="B502" s="3">
        <v>17500</v>
      </c>
      <c r="C502" s="6" t="s">
        <v>2</v>
      </c>
      <c r="D502" s="3">
        <v>0</v>
      </c>
      <c r="E502" s="3">
        <v>0</v>
      </c>
      <c r="F502" s="3">
        <v>17500</v>
      </c>
      <c r="G502" s="6" t="s">
        <v>2</v>
      </c>
      <c r="H502" s="1"/>
      <c r="I502" s="1"/>
    </row>
    <row r="503" spans="1:9" ht="12.75">
      <c r="A503" s="6" t="s">
        <v>216</v>
      </c>
      <c r="B503" s="3">
        <v>17500</v>
      </c>
      <c r="C503" s="6" t="s">
        <v>2</v>
      </c>
      <c r="D503" s="3">
        <v>0</v>
      </c>
      <c r="E503" s="3">
        <v>0</v>
      </c>
      <c r="F503" s="3">
        <v>17500</v>
      </c>
      <c r="G503" s="6" t="s">
        <v>2</v>
      </c>
      <c r="H503" s="1"/>
      <c r="I503" s="1"/>
    </row>
    <row r="504" spans="1:9" ht="12.75">
      <c r="A504" s="6" t="s">
        <v>217</v>
      </c>
      <c r="B504" s="3">
        <v>17500</v>
      </c>
      <c r="C504" s="6" t="s">
        <v>2</v>
      </c>
      <c r="D504" s="3">
        <v>0</v>
      </c>
      <c r="E504" s="3">
        <v>0</v>
      </c>
      <c r="F504" s="3">
        <v>17500</v>
      </c>
      <c r="G504" s="6" t="s">
        <v>2</v>
      </c>
      <c r="H504" s="1"/>
      <c r="I504" s="1"/>
    </row>
    <row r="505" spans="1:9" ht="12.75">
      <c r="A505" s="19" t="s">
        <v>99</v>
      </c>
      <c r="B505" s="20">
        <v>39684.97</v>
      </c>
      <c r="C505" s="19" t="s">
        <v>2</v>
      </c>
      <c r="D505" s="20">
        <v>36155.94</v>
      </c>
      <c r="E505" s="20">
        <v>0</v>
      </c>
      <c r="F505" s="20">
        <v>75840.91</v>
      </c>
      <c r="G505" s="19" t="s">
        <v>2</v>
      </c>
      <c r="H505" s="1"/>
      <c r="I505" s="1"/>
    </row>
    <row r="506" spans="1:9" ht="12.75">
      <c r="A506" s="6" t="s">
        <v>99</v>
      </c>
      <c r="B506" s="3">
        <v>39684.97</v>
      </c>
      <c r="C506" s="6" t="s">
        <v>2</v>
      </c>
      <c r="D506" s="3">
        <v>36155.94</v>
      </c>
      <c r="E506" s="3">
        <v>0</v>
      </c>
      <c r="F506" s="3">
        <v>75840.91</v>
      </c>
      <c r="G506" s="6" t="s">
        <v>2</v>
      </c>
      <c r="H506" s="1"/>
      <c r="I506" s="1"/>
    </row>
    <row r="507" spans="1:9" ht="12.75">
      <c r="A507" s="6" t="s">
        <v>226</v>
      </c>
      <c r="B507" s="3">
        <v>4004535.07</v>
      </c>
      <c r="C507" s="6" t="s">
        <v>2</v>
      </c>
      <c r="D507" s="3">
        <v>465008.49</v>
      </c>
      <c r="E507" s="3">
        <v>34.02</v>
      </c>
      <c r="F507" s="3">
        <v>4469509.54</v>
      </c>
      <c r="G507" s="6" t="s">
        <v>2</v>
      </c>
      <c r="H507" s="1"/>
      <c r="I507" s="1"/>
    </row>
    <row r="508" spans="1:9" ht="12.75">
      <c r="A508" s="19" t="s">
        <v>102</v>
      </c>
      <c r="B508" s="20">
        <v>4002263.07</v>
      </c>
      <c r="C508" s="19" t="s">
        <v>2</v>
      </c>
      <c r="D508" s="20">
        <v>464633.49</v>
      </c>
      <c r="E508" s="20">
        <v>34.02</v>
      </c>
      <c r="F508" s="20">
        <v>4466862.54</v>
      </c>
      <c r="G508" s="19" t="s">
        <v>2</v>
      </c>
      <c r="H508" s="1"/>
      <c r="I508" s="1"/>
    </row>
    <row r="509" spans="1:9" ht="12.75">
      <c r="A509" s="6" t="s">
        <v>227</v>
      </c>
      <c r="B509" s="3">
        <v>181321.94</v>
      </c>
      <c r="C509" s="6" t="s">
        <v>2</v>
      </c>
      <c r="D509" s="3">
        <v>24447.32</v>
      </c>
      <c r="E509" s="3">
        <v>0</v>
      </c>
      <c r="F509" s="3">
        <v>205769.26</v>
      </c>
      <c r="G509" s="6" t="s">
        <v>2</v>
      </c>
      <c r="H509" s="1"/>
      <c r="I509" s="1"/>
    </row>
    <row r="510" spans="1:9" ht="12.75">
      <c r="A510" s="6" t="s">
        <v>228</v>
      </c>
      <c r="B510" s="3">
        <v>69509.84</v>
      </c>
      <c r="C510" s="6" t="s">
        <v>2</v>
      </c>
      <c r="D510" s="3">
        <v>9190</v>
      </c>
      <c r="E510" s="3">
        <v>0</v>
      </c>
      <c r="F510" s="3">
        <v>78699.84</v>
      </c>
      <c r="G510" s="6" t="s">
        <v>2</v>
      </c>
      <c r="H510" s="1"/>
      <c r="I510" s="1"/>
    </row>
    <row r="511" spans="1:9" ht="12.75">
      <c r="A511" s="6" t="s">
        <v>229</v>
      </c>
      <c r="B511" s="3">
        <v>50437.17</v>
      </c>
      <c r="C511" s="6" t="s">
        <v>2</v>
      </c>
      <c r="D511" s="3">
        <v>4914.59</v>
      </c>
      <c r="E511" s="3">
        <v>0</v>
      </c>
      <c r="F511" s="3">
        <v>55351.76</v>
      </c>
      <c r="G511" s="6" t="s">
        <v>2</v>
      </c>
      <c r="H511" s="1"/>
      <c r="I511" s="1"/>
    </row>
    <row r="512" spans="1:9" ht="12.75">
      <c r="A512" s="6" t="s">
        <v>213</v>
      </c>
      <c r="B512" s="3">
        <v>6391</v>
      </c>
      <c r="C512" s="6" t="s">
        <v>2</v>
      </c>
      <c r="D512" s="3">
        <v>0</v>
      </c>
      <c r="E512" s="3">
        <v>0</v>
      </c>
      <c r="F512" s="3">
        <v>6391</v>
      </c>
      <c r="G512" s="6" t="s">
        <v>2</v>
      </c>
      <c r="H512" s="1"/>
      <c r="I512" s="1"/>
    </row>
    <row r="513" spans="1:9" ht="12.75">
      <c r="A513" s="6" t="s">
        <v>230</v>
      </c>
      <c r="B513" s="3">
        <v>32233.05</v>
      </c>
      <c r="C513" s="6" t="s">
        <v>2</v>
      </c>
      <c r="D513" s="3">
        <v>9657.8</v>
      </c>
      <c r="E513" s="3">
        <v>0</v>
      </c>
      <c r="F513" s="3">
        <v>41890.85</v>
      </c>
      <c r="G513" s="6" t="s">
        <v>2</v>
      </c>
      <c r="H513" s="1"/>
      <c r="I513" s="1"/>
    </row>
    <row r="514" spans="1:9" ht="12.75">
      <c r="A514" s="6" t="s">
        <v>531</v>
      </c>
      <c r="B514" s="3">
        <v>8638.01</v>
      </c>
      <c r="C514" s="6" t="s">
        <v>2</v>
      </c>
      <c r="D514" s="3">
        <v>250</v>
      </c>
      <c r="E514" s="3">
        <v>0</v>
      </c>
      <c r="F514" s="3">
        <v>8888.01</v>
      </c>
      <c r="G514" s="6" t="s">
        <v>2</v>
      </c>
      <c r="H514" s="1"/>
      <c r="I514" s="1"/>
    </row>
    <row r="515" spans="1:9" ht="12.75">
      <c r="A515" s="6" t="s">
        <v>231</v>
      </c>
      <c r="B515" s="3">
        <v>20030</v>
      </c>
      <c r="C515" s="6" t="s">
        <v>2</v>
      </c>
      <c r="D515" s="3">
        <v>2600</v>
      </c>
      <c r="E515" s="3">
        <v>0</v>
      </c>
      <c r="F515" s="3">
        <v>22630</v>
      </c>
      <c r="G515" s="6" t="s">
        <v>2</v>
      </c>
      <c r="H515" s="1"/>
      <c r="I515" s="1"/>
    </row>
    <row r="516" spans="1:9" ht="12.75">
      <c r="A516" s="6" t="s">
        <v>210</v>
      </c>
      <c r="B516" s="3">
        <v>23421.25</v>
      </c>
      <c r="C516" s="6" t="s">
        <v>2</v>
      </c>
      <c r="D516" s="3">
        <v>0</v>
      </c>
      <c r="E516" s="3">
        <v>0</v>
      </c>
      <c r="F516" s="3">
        <v>23421.25</v>
      </c>
      <c r="G516" s="6" t="s">
        <v>2</v>
      </c>
      <c r="H516" s="1"/>
      <c r="I516" s="1"/>
    </row>
    <row r="517" spans="1:9" ht="12.75">
      <c r="A517" s="6" t="s">
        <v>532</v>
      </c>
      <c r="B517" s="3">
        <v>2850.01</v>
      </c>
      <c r="C517" s="6" t="s">
        <v>2</v>
      </c>
      <c r="D517" s="3">
        <v>0</v>
      </c>
      <c r="E517" s="3">
        <v>0</v>
      </c>
      <c r="F517" s="3">
        <v>2850.01</v>
      </c>
      <c r="G517" s="6" t="s">
        <v>2</v>
      </c>
      <c r="H517" s="1"/>
      <c r="I517" s="1"/>
    </row>
    <row r="518" spans="1:9" ht="12.75">
      <c r="A518" s="6" t="s">
        <v>524</v>
      </c>
      <c r="B518" s="3">
        <v>14301.59</v>
      </c>
      <c r="C518" s="6" t="s">
        <v>2</v>
      </c>
      <c r="D518" s="3">
        <v>0</v>
      </c>
      <c r="E518" s="3">
        <v>0</v>
      </c>
      <c r="F518" s="3">
        <v>14301.59</v>
      </c>
      <c r="G518" s="6" t="s">
        <v>2</v>
      </c>
      <c r="H518" s="1"/>
      <c r="I518" s="1"/>
    </row>
    <row r="519" spans="1:9" ht="12.75">
      <c r="A519" s="6" t="s">
        <v>225</v>
      </c>
      <c r="B519" s="3">
        <v>322541.03</v>
      </c>
      <c r="C519" s="6" t="s">
        <v>2</v>
      </c>
      <c r="D519" s="3">
        <v>48667.14</v>
      </c>
      <c r="E519" s="3">
        <v>0</v>
      </c>
      <c r="F519" s="3">
        <v>371208.17</v>
      </c>
      <c r="G519" s="6" t="s">
        <v>2</v>
      </c>
      <c r="H519" s="1"/>
      <c r="I519" s="1"/>
    </row>
    <row r="520" spans="1:9" ht="12.75">
      <c r="A520" s="6" t="s">
        <v>530</v>
      </c>
      <c r="B520" s="3">
        <v>113637.25</v>
      </c>
      <c r="C520" s="6" t="s">
        <v>2</v>
      </c>
      <c r="D520" s="3">
        <v>0</v>
      </c>
      <c r="E520" s="3">
        <v>0</v>
      </c>
      <c r="F520" s="3">
        <v>113637.25</v>
      </c>
      <c r="G520" s="6" t="s">
        <v>2</v>
      </c>
      <c r="H520" s="1"/>
      <c r="I520" s="1"/>
    </row>
    <row r="521" spans="1:9" ht="12.75">
      <c r="A521" s="6" t="s">
        <v>232</v>
      </c>
      <c r="B521" s="3">
        <v>5545.58</v>
      </c>
      <c r="C521" s="6" t="s">
        <v>2</v>
      </c>
      <c r="D521" s="3">
        <v>0</v>
      </c>
      <c r="E521" s="3">
        <v>0</v>
      </c>
      <c r="F521" s="3">
        <v>5545.58</v>
      </c>
      <c r="G521" s="6" t="s">
        <v>2</v>
      </c>
      <c r="H521" s="1"/>
      <c r="I521" s="1"/>
    </row>
    <row r="522" spans="1:9" ht="12.75">
      <c r="A522" s="6" t="s">
        <v>233</v>
      </c>
      <c r="B522" s="3">
        <v>264100</v>
      </c>
      <c r="C522" s="6" t="s">
        <v>2</v>
      </c>
      <c r="D522" s="3">
        <v>45000</v>
      </c>
      <c r="E522" s="3">
        <v>0</v>
      </c>
      <c r="F522" s="3">
        <v>309100</v>
      </c>
      <c r="G522" s="6" t="s">
        <v>2</v>
      </c>
      <c r="H522" s="1"/>
      <c r="I522" s="1"/>
    </row>
    <row r="523" spans="1:9" ht="12.75">
      <c r="A523" s="6" t="s">
        <v>234</v>
      </c>
      <c r="B523" s="3">
        <v>44478</v>
      </c>
      <c r="C523" s="6" t="s">
        <v>2</v>
      </c>
      <c r="D523" s="3">
        <v>0</v>
      </c>
      <c r="E523" s="3">
        <v>0</v>
      </c>
      <c r="F523" s="3">
        <v>44478</v>
      </c>
      <c r="G523" s="6" t="s">
        <v>2</v>
      </c>
      <c r="H523" s="1"/>
      <c r="I523" s="1"/>
    </row>
    <row r="524" spans="1:9" ht="12.75">
      <c r="A524" s="6" t="s">
        <v>533</v>
      </c>
      <c r="B524" s="3">
        <v>41576.82</v>
      </c>
      <c r="C524" s="6" t="s">
        <v>2</v>
      </c>
      <c r="D524" s="3">
        <v>0</v>
      </c>
      <c r="E524" s="3">
        <v>0</v>
      </c>
      <c r="F524" s="3">
        <v>41576.82</v>
      </c>
      <c r="G524" s="6" t="s">
        <v>2</v>
      </c>
      <c r="H524" s="1"/>
      <c r="I524" s="1"/>
    </row>
    <row r="525" spans="1:9" ht="12.75">
      <c r="A525" s="6" t="s">
        <v>235</v>
      </c>
      <c r="B525" s="3">
        <v>86399.82</v>
      </c>
      <c r="C525" s="6" t="s">
        <v>2</v>
      </c>
      <c r="D525" s="3">
        <v>1250</v>
      </c>
      <c r="E525" s="3">
        <v>0</v>
      </c>
      <c r="F525" s="3">
        <v>87649.82</v>
      </c>
      <c r="G525" s="6" t="s">
        <v>2</v>
      </c>
      <c r="H525" s="1"/>
      <c r="I525" s="1"/>
    </row>
    <row r="526" spans="1:9" ht="12.75">
      <c r="A526" s="6" t="s">
        <v>534</v>
      </c>
      <c r="B526" s="3">
        <v>19465.12</v>
      </c>
      <c r="C526" s="6" t="s">
        <v>2</v>
      </c>
      <c r="D526" s="3">
        <v>3500</v>
      </c>
      <c r="E526" s="3">
        <v>0</v>
      </c>
      <c r="F526" s="3">
        <v>22965.12</v>
      </c>
      <c r="G526" s="6" t="s">
        <v>2</v>
      </c>
      <c r="H526" s="1"/>
      <c r="I526" s="1"/>
    </row>
    <row r="527" spans="1:9" ht="12.75">
      <c r="A527" s="6" t="s">
        <v>535</v>
      </c>
      <c r="B527" s="3">
        <v>275</v>
      </c>
      <c r="C527" s="6" t="s">
        <v>2</v>
      </c>
      <c r="D527" s="3">
        <v>0</v>
      </c>
      <c r="E527" s="3">
        <v>0</v>
      </c>
      <c r="F527" s="3">
        <v>275</v>
      </c>
      <c r="G527" s="6" t="s">
        <v>2</v>
      </c>
      <c r="H527" s="1"/>
      <c r="I527" s="1"/>
    </row>
    <row r="528" spans="1:9" ht="12.75">
      <c r="A528" s="6" t="s">
        <v>536</v>
      </c>
      <c r="B528" s="3">
        <v>21795</v>
      </c>
      <c r="C528" s="6" t="s">
        <v>2</v>
      </c>
      <c r="D528" s="3">
        <v>47162</v>
      </c>
      <c r="E528" s="3">
        <v>0</v>
      </c>
      <c r="F528" s="3">
        <v>68957</v>
      </c>
      <c r="G528" s="6" t="s">
        <v>2</v>
      </c>
      <c r="H528" s="1"/>
      <c r="I528" s="1"/>
    </row>
    <row r="529" spans="1:9" ht="12.75">
      <c r="A529" s="6" t="s">
        <v>537</v>
      </c>
      <c r="B529" s="3">
        <v>5945</v>
      </c>
      <c r="C529" s="6" t="s">
        <v>2</v>
      </c>
      <c r="D529" s="3">
        <v>0</v>
      </c>
      <c r="E529" s="3">
        <v>0</v>
      </c>
      <c r="F529" s="3">
        <v>5945</v>
      </c>
      <c r="G529" s="6" t="s">
        <v>2</v>
      </c>
      <c r="H529" s="1"/>
      <c r="I529" s="1"/>
    </row>
    <row r="530" spans="1:9" ht="12.75">
      <c r="A530" s="6" t="s">
        <v>236</v>
      </c>
      <c r="B530" s="3">
        <v>204291.08</v>
      </c>
      <c r="C530" s="6" t="s">
        <v>2</v>
      </c>
      <c r="D530" s="3">
        <v>3800</v>
      </c>
      <c r="E530" s="3">
        <v>34.02</v>
      </c>
      <c r="F530" s="3">
        <v>208057.06</v>
      </c>
      <c r="G530" s="6" t="s">
        <v>2</v>
      </c>
      <c r="H530" s="1"/>
      <c r="I530" s="1"/>
    </row>
    <row r="531" spans="1:9" ht="12.75">
      <c r="A531" s="6" t="s">
        <v>237</v>
      </c>
      <c r="B531" s="3">
        <v>2449</v>
      </c>
      <c r="C531" s="6" t="s">
        <v>2</v>
      </c>
      <c r="D531" s="3">
        <v>0</v>
      </c>
      <c r="E531" s="3">
        <v>0</v>
      </c>
      <c r="F531" s="3">
        <v>2449</v>
      </c>
      <c r="G531" s="6" t="s">
        <v>2</v>
      </c>
      <c r="H531" s="1"/>
      <c r="I531" s="1"/>
    </row>
    <row r="532" spans="1:9" ht="12.75">
      <c r="A532" s="6" t="s">
        <v>238</v>
      </c>
      <c r="B532" s="3">
        <v>19448.28</v>
      </c>
      <c r="C532" s="6" t="s">
        <v>2</v>
      </c>
      <c r="D532" s="3">
        <v>1067.1</v>
      </c>
      <c r="E532" s="3">
        <v>0</v>
      </c>
      <c r="F532" s="3">
        <v>20515.38</v>
      </c>
      <c r="G532" s="6" t="s">
        <v>2</v>
      </c>
      <c r="H532" s="1"/>
      <c r="I532" s="1"/>
    </row>
    <row r="533" spans="1:9" ht="12.75">
      <c r="A533" s="6" t="s">
        <v>214</v>
      </c>
      <c r="B533" s="3">
        <v>47094.99</v>
      </c>
      <c r="C533" s="6" t="s">
        <v>2</v>
      </c>
      <c r="D533" s="3">
        <v>0</v>
      </c>
      <c r="E533" s="3">
        <v>0</v>
      </c>
      <c r="F533" s="3">
        <v>47094.99</v>
      </c>
      <c r="G533" s="6" t="s">
        <v>2</v>
      </c>
      <c r="H533" s="1"/>
      <c r="I533" s="1"/>
    </row>
    <row r="534" spans="1:9" ht="12.75">
      <c r="A534" s="6" t="s">
        <v>538</v>
      </c>
      <c r="B534" s="3">
        <v>1250</v>
      </c>
      <c r="C534" s="6" t="s">
        <v>2</v>
      </c>
      <c r="D534" s="3">
        <v>0</v>
      </c>
      <c r="E534" s="3">
        <v>0</v>
      </c>
      <c r="F534" s="3">
        <v>1250</v>
      </c>
      <c r="G534" s="6" t="s">
        <v>2</v>
      </c>
      <c r="H534" s="1"/>
      <c r="I534" s="1"/>
    </row>
    <row r="535" spans="1:9" ht="12.75">
      <c r="A535" s="6" t="s">
        <v>539</v>
      </c>
      <c r="B535" s="3">
        <v>1531.66</v>
      </c>
      <c r="C535" s="6" t="s">
        <v>2</v>
      </c>
      <c r="D535" s="3">
        <v>0</v>
      </c>
      <c r="E535" s="3">
        <v>0</v>
      </c>
      <c r="F535" s="3">
        <v>1531.66</v>
      </c>
      <c r="G535" s="6" t="s">
        <v>2</v>
      </c>
      <c r="H535" s="1"/>
      <c r="I535" s="1"/>
    </row>
    <row r="536" spans="1:9" ht="12.75">
      <c r="A536" s="6" t="s">
        <v>540</v>
      </c>
      <c r="B536" s="3">
        <v>27300</v>
      </c>
      <c r="C536" s="6" t="s">
        <v>2</v>
      </c>
      <c r="D536" s="3">
        <v>0</v>
      </c>
      <c r="E536" s="3">
        <v>0</v>
      </c>
      <c r="F536" s="3">
        <v>27300</v>
      </c>
      <c r="G536" s="6" t="s">
        <v>2</v>
      </c>
      <c r="H536" s="1"/>
      <c r="I536" s="1"/>
    </row>
    <row r="537" spans="1:9" ht="12.75">
      <c r="A537" s="6" t="s">
        <v>239</v>
      </c>
      <c r="B537" s="3">
        <v>55446.55</v>
      </c>
      <c r="C537" s="6" t="s">
        <v>2</v>
      </c>
      <c r="D537" s="3">
        <v>28997.38</v>
      </c>
      <c r="E537" s="3">
        <v>0</v>
      </c>
      <c r="F537" s="3">
        <v>84443.93</v>
      </c>
      <c r="G537" s="6" t="s">
        <v>2</v>
      </c>
      <c r="H537" s="1"/>
      <c r="I537" s="1"/>
    </row>
    <row r="538" spans="1:9" ht="12.75">
      <c r="A538" s="6" t="s">
        <v>211</v>
      </c>
      <c r="B538" s="3">
        <v>82843.1</v>
      </c>
      <c r="C538" s="6" t="s">
        <v>2</v>
      </c>
      <c r="D538" s="3">
        <v>7410</v>
      </c>
      <c r="E538" s="3">
        <v>0</v>
      </c>
      <c r="F538" s="3">
        <v>90253.1</v>
      </c>
      <c r="G538" s="6" t="s">
        <v>2</v>
      </c>
      <c r="H538" s="1"/>
      <c r="I538" s="1"/>
    </row>
    <row r="539" spans="1:9" ht="12.75">
      <c r="A539" s="6" t="s">
        <v>240</v>
      </c>
      <c r="B539" s="3">
        <v>99272.59</v>
      </c>
      <c r="C539" s="6" t="s">
        <v>2</v>
      </c>
      <c r="D539" s="3">
        <v>14383.16</v>
      </c>
      <c r="E539" s="3">
        <v>0</v>
      </c>
      <c r="F539" s="3">
        <v>113655.75</v>
      </c>
      <c r="G539" s="6" t="s">
        <v>2</v>
      </c>
      <c r="H539" s="1"/>
      <c r="I539" s="1"/>
    </row>
    <row r="540" spans="1:9" ht="12.75">
      <c r="A540" s="6" t="s">
        <v>542</v>
      </c>
      <c r="B540" s="3">
        <v>48817.96</v>
      </c>
      <c r="C540" s="6" t="s">
        <v>2</v>
      </c>
      <c r="D540" s="3">
        <v>1160</v>
      </c>
      <c r="E540" s="3">
        <v>0</v>
      </c>
      <c r="F540" s="3">
        <v>49977.96</v>
      </c>
      <c r="G540" s="6" t="s">
        <v>2</v>
      </c>
      <c r="H540" s="1"/>
      <c r="I540" s="1"/>
    </row>
    <row r="541" spans="1:9" ht="12.75">
      <c r="A541" s="6" t="s">
        <v>543</v>
      </c>
      <c r="B541" s="3">
        <v>133379.92</v>
      </c>
      <c r="C541" s="6" t="s">
        <v>2</v>
      </c>
      <c r="D541" s="3">
        <v>0</v>
      </c>
      <c r="E541" s="3">
        <v>0</v>
      </c>
      <c r="F541" s="3">
        <v>133379.92</v>
      </c>
      <c r="G541" s="6" t="s">
        <v>2</v>
      </c>
      <c r="H541" s="1"/>
      <c r="I541" s="1"/>
    </row>
    <row r="542" spans="1:9" ht="12.75">
      <c r="A542" s="6" t="s">
        <v>241</v>
      </c>
      <c r="B542" s="3">
        <v>39300</v>
      </c>
      <c r="C542" s="6" t="s">
        <v>2</v>
      </c>
      <c r="D542" s="3">
        <v>3000</v>
      </c>
      <c r="E542" s="3">
        <v>0</v>
      </c>
      <c r="F542" s="3">
        <v>42300</v>
      </c>
      <c r="G542" s="6" t="s">
        <v>2</v>
      </c>
      <c r="H542" s="1"/>
      <c r="I542" s="1"/>
    </row>
    <row r="543" spans="1:9" ht="12.75">
      <c r="A543" s="6" t="s">
        <v>544</v>
      </c>
      <c r="B543" s="3">
        <v>57871.86</v>
      </c>
      <c r="C543" s="6" t="s">
        <v>2</v>
      </c>
      <c r="D543" s="3">
        <v>0</v>
      </c>
      <c r="E543" s="3">
        <v>0</v>
      </c>
      <c r="F543" s="3">
        <v>57871.86</v>
      </c>
      <c r="G543" s="6" t="s">
        <v>2</v>
      </c>
      <c r="H543" s="1"/>
      <c r="I543" s="1"/>
    </row>
    <row r="544" spans="1:9" ht="12.75">
      <c r="A544" s="6" t="s">
        <v>545</v>
      </c>
      <c r="B544" s="3">
        <v>1347138.09</v>
      </c>
      <c r="C544" s="6" t="s">
        <v>2</v>
      </c>
      <c r="D544" s="3">
        <v>0</v>
      </c>
      <c r="E544" s="3">
        <v>0</v>
      </c>
      <c r="F544" s="3">
        <v>1347138.09</v>
      </c>
      <c r="G544" s="6" t="s">
        <v>2</v>
      </c>
      <c r="H544" s="1"/>
      <c r="I544" s="1"/>
    </row>
    <row r="545" spans="1:9" ht="12.75">
      <c r="A545" s="6" t="s">
        <v>522</v>
      </c>
      <c r="B545" s="3">
        <v>10785.64</v>
      </c>
      <c r="C545" s="6" t="s">
        <v>2</v>
      </c>
      <c r="D545" s="3">
        <v>0</v>
      </c>
      <c r="E545" s="3">
        <v>0</v>
      </c>
      <c r="F545" s="3">
        <v>10785.64</v>
      </c>
      <c r="G545" s="6" t="s">
        <v>2</v>
      </c>
      <c r="H545" s="1"/>
      <c r="I545" s="1"/>
    </row>
    <row r="546" spans="1:9" ht="12.75">
      <c r="A546" s="6" t="s">
        <v>204</v>
      </c>
      <c r="B546" s="3">
        <v>20233</v>
      </c>
      <c r="C546" s="6" t="s">
        <v>2</v>
      </c>
      <c r="D546" s="3">
        <v>4582</v>
      </c>
      <c r="E546" s="3">
        <v>0</v>
      </c>
      <c r="F546" s="3">
        <v>24815</v>
      </c>
      <c r="G546" s="6" t="s">
        <v>2</v>
      </c>
      <c r="H546" s="1"/>
      <c r="I546" s="1"/>
    </row>
    <row r="547" spans="1:9" ht="12.75">
      <c r="A547" s="6" t="s">
        <v>91</v>
      </c>
      <c r="B547" s="3">
        <v>11599.67</v>
      </c>
      <c r="C547" s="6" t="s">
        <v>2</v>
      </c>
      <c r="D547" s="3">
        <v>0</v>
      </c>
      <c r="E547" s="3">
        <v>0</v>
      </c>
      <c r="F547" s="3">
        <v>11599.67</v>
      </c>
      <c r="G547" s="6" t="s">
        <v>2</v>
      </c>
      <c r="H547" s="1"/>
      <c r="I547" s="1"/>
    </row>
    <row r="548" spans="1:9" ht="12.75">
      <c r="A548" s="6" t="s">
        <v>546</v>
      </c>
      <c r="B548" s="3">
        <v>437967.2</v>
      </c>
      <c r="C548" s="6" t="s">
        <v>2</v>
      </c>
      <c r="D548" s="3">
        <v>203595</v>
      </c>
      <c r="E548" s="3">
        <v>0</v>
      </c>
      <c r="F548" s="3">
        <v>641562.2</v>
      </c>
      <c r="G548" s="6" t="s">
        <v>2</v>
      </c>
      <c r="H548" s="1"/>
      <c r="I548" s="1"/>
    </row>
    <row r="549" spans="1:9" ht="12.75">
      <c r="A549" s="6" t="s">
        <v>547</v>
      </c>
      <c r="B549" s="3">
        <v>19250</v>
      </c>
      <c r="C549" s="6" t="s">
        <v>2</v>
      </c>
      <c r="D549" s="3">
        <v>0</v>
      </c>
      <c r="E549" s="3">
        <v>0</v>
      </c>
      <c r="F549" s="3">
        <v>19250</v>
      </c>
      <c r="G549" s="6" t="s">
        <v>2</v>
      </c>
      <c r="H549" s="1"/>
      <c r="I549" s="1"/>
    </row>
    <row r="550" spans="1:9" ht="12.75">
      <c r="A550" s="6" t="s">
        <v>523</v>
      </c>
      <c r="B550" s="3">
        <v>100</v>
      </c>
      <c r="C550" s="6" t="s">
        <v>2</v>
      </c>
      <c r="D550" s="3">
        <v>0</v>
      </c>
      <c r="E550" s="3">
        <v>0</v>
      </c>
      <c r="F550" s="3">
        <v>100</v>
      </c>
      <c r="G550" s="6" t="s">
        <v>2</v>
      </c>
      <c r="H550" s="1"/>
      <c r="I550" s="1"/>
    </row>
    <row r="551" spans="1:9" ht="12.75">
      <c r="A551" s="19" t="s">
        <v>103</v>
      </c>
      <c r="B551" s="20">
        <v>1136</v>
      </c>
      <c r="C551" s="19" t="s">
        <v>2</v>
      </c>
      <c r="D551" s="20">
        <v>375</v>
      </c>
      <c r="E551" s="20">
        <v>0</v>
      </c>
      <c r="F551" s="20">
        <v>1511</v>
      </c>
      <c r="G551" s="19" t="s">
        <v>2</v>
      </c>
      <c r="H551" s="1"/>
      <c r="I551" s="1"/>
    </row>
    <row r="552" spans="1:9" ht="12.75">
      <c r="A552" s="6" t="s">
        <v>212</v>
      </c>
      <c r="B552" s="3">
        <v>0</v>
      </c>
      <c r="C552" s="6" t="s">
        <v>2</v>
      </c>
      <c r="D552" s="3">
        <v>375</v>
      </c>
      <c r="E552" s="3">
        <v>0</v>
      </c>
      <c r="F552" s="3">
        <v>375</v>
      </c>
      <c r="G552" s="6" t="s">
        <v>2</v>
      </c>
      <c r="H552" s="1"/>
      <c r="I552" s="1"/>
    </row>
    <row r="553" spans="1:9" ht="12.75">
      <c r="A553" s="6" t="s">
        <v>524</v>
      </c>
      <c r="B553" s="3">
        <v>1136</v>
      </c>
      <c r="C553" s="6" t="s">
        <v>2</v>
      </c>
      <c r="D553" s="3">
        <v>0</v>
      </c>
      <c r="E553" s="3">
        <v>0</v>
      </c>
      <c r="F553" s="3">
        <v>1136</v>
      </c>
      <c r="G553" s="6" t="s">
        <v>2</v>
      </c>
      <c r="H553" s="1"/>
      <c r="I553" s="1"/>
    </row>
    <row r="554" spans="1:9" ht="12.75">
      <c r="A554" s="19" t="s">
        <v>104</v>
      </c>
      <c r="B554" s="20">
        <v>1136</v>
      </c>
      <c r="C554" s="19" t="s">
        <v>2</v>
      </c>
      <c r="D554" s="20">
        <v>0</v>
      </c>
      <c r="E554" s="20">
        <v>0</v>
      </c>
      <c r="F554" s="20">
        <v>1136</v>
      </c>
      <c r="G554" s="19" t="s">
        <v>2</v>
      </c>
      <c r="H554" s="1"/>
      <c r="I554" s="1"/>
    </row>
    <row r="555" spans="1:9" ht="12.75">
      <c r="A555" s="6" t="s">
        <v>524</v>
      </c>
      <c r="B555" s="3">
        <v>1136</v>
      </c>
      <c r="C555" s="6" t="s">
        <v>2</v>
      </c>
      <c r="D555" s="3">
        <v>0</v>
      </c>
      <c r="E555" s="3">
        <v>0</v>
      </c>
      <c r="F555" s="3">
        <v>1136</v>
      </c>
      <c r="G555" s="6" t="s">
        <v>2</v>
      </c>
      <c r="H555" s="1"/>
      <c r="I555" s="1"/>
    </row>
    <row r="556" spans="1:9" ht="12.75">
      <c r="A556" s="19" t="s">
        <v>106</v>
      </c>
      <c r="B556" s="20">
        <v>53098.7</v>
      </c>
      <c r="C556" s="19" t="s">
        <v>2</v>
      </c>
      <c r="D556" s="20">
        <v>3041.29</v>
      </c>
      <c r="E556" s="20">
        <v>0</v>
      </c>
      <c r="F556" s="20">
        <v>56139.99</v>
      </c>
      <c r="G556" s="19" t="s">
        <v>2</v>
      </c>
      <c r="H556" s="1"/>
      <c r="I556" s="1"/>
    </row>
    <row r="557" spans="1:9" ht="12.75">
      <c r="A557" s="6" t="s">
        <v>242</v>
      </c>
      <c r="B557" s="3">
        <v>13700.46</v>
      </c>
      <c r="C557" s="6" t="s">
        <v>2</v>
      </c>
      <c r="D557" s="3">
        <v>1637.69</v>
      </c>
      <c r="E557" s="3">
        <v>0</v>
      </c>
      <c r="F557" s="3">
        <v>15338.15</v>
      </c>
      <c r="G557" s="6" t="s">
        <v>2</v>
      </c>
      <c r="H557" s="1"/>
      <c r="I557" s="1"/>
    </row>
    <row r="558" spans="1:9" ht="12.75">
      <c r="A558" s="6" t="s">
        <v>243</v>
      </c>
      <c r="B558" s="3">
        <v>39398.25</v>
      </c>
      <c r="C558" s="6" t="s">
        <v>2</v>
      </c>
      <c r="D558" s="3">
        <v>1403.6</v>
      </c>
      <c r="E558" s="3">
        <v>0</v>
      </c>
      <c r="F558" s="3">
        <v>40801.85</v>
      </c>
      <c r="G558" s="6" t="s">
        <v>2</v>
      </c>
      <c r="H558" s="1"/>
      <c r="I558" s="1"/>
    </row>
    <row r="559" spans="1:9" ht="12.75">
      <c r="A559" s="6" t="s">
        <v>548</v>
      </c>
      <c r="B559" s="3">
        <v>3639.98</v>
      </c>
      <c r="C559" s="6" t="s">
        <v>2</v>
      </c>
      <c r="D559" s="3">
        <v>0</v>
      </c>
      <c r="E559" s="3">
        <v>0</v>
      </c>
      <c r="F559" s="3">
        <v>3639.98</v>
      </c>
      <c r="G559" s="6" t="s">
        <v>2</v>
      </c>
      <c r="H559" s="1"/>
      <c r="I559" s="1"/>
    </row>
    <row r="560" spans="1:9" ht="12.75">
      <c r="A560" s="19" t="s">
        <v>107</v>
      </c>
      <c r="B560" s="20">
        <v>1172635.31</v>
      </c>
      <c r="C560" s="19" t="s">
        <v>2</v>
      </c>
      <c r="D560" s="20">
        <v>0</v>
      </c>
      <c r="E560" s="20">
        <v>0</v>
      </c>
      <c r="F560" s="20">
        <v>1172635.31</v>
      </c>
      <c r="G560" s="19" t="s">
        <v>2</v>
      </c>
      <c r="H560" s="1"/>
      <c r="I560" s="1"/>
    </row>
    <row r="561" spans="1:9" s="36" customFormat="1" ht="12.75">
      <c r="A561" s="21"/>
      <c r="B561" s="21"/>
      <c r="C561" s="21"/>
      <c r="D561" s="21"/>
      <c r="E561" s="21"/>
      <c r="F561" s="21"/>
      <c r="G561" s="21"/>
      <c r="H561" s="21"/>
      <c r="I561" s="21"/>
    </row>
    <row r="562" spans="1:9" s="36" customFormat="1" ht="12.75">
      <c r="A562" s="17"/>
      <c r="B562" s="17"/>
      <c r="C562" s="17"/>
      <c r="D562" s="17"/>
      <c r="E562" s="17"/>
      <c r="F562" s="17"/>
      <c r="G562" s="17"/>
      <c r="H562" s="21"/>
      <c r="I562" s="21"/>
    </row>
    <row r="563" spans="1:9" s="36" customFormat="1" ht="12.75">
      <c r="A563" s="19" t="s">
        <v>244</v>
      </c>
      <c r="B563" s="20">
        <v>46977234.59</v>
      </c>
      <c r="C563" s="19"/>
      <c r="D563" s="20">
        <v>5730324.18</v>
      </c>
      <c r="E563" s="20">
        <v>5730324.18</v>
      </c>
      <c r="F563" s="20">
        <v>45584412.34</v>
      </c>
      <c r="G563" s="19"/>
      <c r="H563" s="21"/>
      <c r="I563" s="21"/>
    </row>
    <row r="564" spans="1:9" s="36" customFormat="1" ht="12.75">
      <c r="A564" s="19"/>
      <c r="B564" s="19"/>
      <c r="C564" s="20">
        <v>46977234.58</v>
      </c>
      <c r="D564" s="19"/>
      <c r="E564" s="19"/>
      <c r="F564" s="19"/>
      <c r="G564" s="20">
        <v>45584412.33</v>
      </c>
      <c r="H564" s="21"/>
      <c r="I564" s="21"/>
    </row>
    <row r="565" spans="1:9" ht="12.75">
      <c r="A565" s="4"/>
      <c r="B565" s="4"/>
      <c r="C565" s="4"/>
      <c r="D565" s="4"/>
      <c r="E565" s="4"/>
      <c r="F565" s="4"/>
      <c r="G565" s="4"/>
      <c r="H565" s="1"/>
      <c r="I56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82"/>
  <sheetViews>
    <sheetView zoomScalePageLayoutView="0" workbookViewId="0" topLeftCell="A1">
      <selection activeCell="G82" sqref="G82"/>
    </sheetView>
  </sheetViews>
  <sheetFormatPr defaultColWidth="11.421875" defaultRowHeight="12.75"/>
  <cols>
    <col min="3" max="3" width="27.00390625" style="0" bestFit="1" customWidth="1"/>
  </cols>
  <sheetData>
    <row r="1" spans="1:7" ht="12.75">
      <c r="A1" s="208" t="s">
        <v>550</v>
      </c>
      <c r="B1" s="208"/>
      <c r="C1" s="208"/>
      <c r="D1" s="208"/>
      <c r="E1" s="208"/>
      <c r="F1" s="208"/>
      <c r="G1" s="208"/>
    </row>
    <row r="2" spans="1:7" ht="12.75">
      <c r="A2" s="208" t="s">
        <v>551</v>
      </c>
      <c r="B2" s="208"/>
      <c r="C2" s="208"/>
      <c r="D2" s="208"/>
      <c r="E2" s="208"/>
      <c r="F2" s="208"/>
      <c r="G2" s="208"/>
    </row>
    <row r="3" spans="1:7" ht="12.75">
      <c r="A3" s="208" t="s">
        <v>552</v>
      </c>
      <c r="B3" s="208"/>
      <c r="C3" s="208"/>
      <c r="D3" s="208"/>
      <c r="E3" s="208"/>
      <c r="F3" s="208"/>
      <c r="G3" s="208"/>
    </row>
    <row r="4" spans="1:7" ht="12.75">
      <c r="A4" s="208" t="s">
        <v>553</v>
      </c>
      <c r="B4" s="208"/>
      <c r="C4" s="208"/>
      <c r="D4" s="208"/>
      <c r="E4" s="208"/>
      <c r="F4" s="208"/>
      <c r="G4" s="208"/>
    </row>
    <row r="5" spans="1:7" ht="12.75">
      <c r="A5" s="208" t="s">
        <v>64</v>
      </c>
      <c r="B5" s="208"/>
      <c r="C5" s="208"/>
      <c r="D5" s="208"/>
      <c r="E5" s="208"/>
      <c r="F5" s="208"/>
      <c r="G5" s="208"/>
    </row>
    <row r="6" spans="1:7" ht="12.75">
      <c r="A6" s="37"/>
      <c r="B6" s="38" t="s">
        <v>725</v>
      </c>
      <c r="C6" s="39"/>
      <c r="D6" s="40"/>
      <c r="E6" s="41"/>
      <c r="F6" s="41"/>
      <c r="G6" s="42">
        <v>886258.3</v>
      </c>
    </row>
    <row r="7" spans="1:7" ht="12.75">
      <c r="A7" s="37"/>
      <c r="B7" s="37" t="s">
        <v>2</v>
      </c>
      <c r="C7" s="37"/>
      <c r="D7" s="43"/>
      <c r="E7" s="44"/>
      <c r="F7" s="45"/>
      <c r="G7" s="37"/>
    </row>
    <row r="8" spans="1:7" ht="12.75">
      <c r="A8" s="46" t="s">
        <v>555</v>
      </c>
      <c r="B8" s="37" t="s">
        <v>556</v>
      </c>
      <c r="C8" s="39"/>
      <c r="D8" s="40"/>
      <c r="E8" s="39"/>
      <c r="F8" s="45"/>
      <c r="G8" s="37"/>
    </row>
    <row r="9" spans="1:7" ht="12.75">
      <c r="A9" s="37"/>
      <c r="B9" s="47"/>
      <c r="C9" s="37"/>
      <c r="D9" s="43"/>
      <c r="E9" s="39"/>
      <c r="F9" s="45"/>
      <c r="G9" s="37"/>
    </row>
    <row r="10" spans="1:7" ht="12.75">
      <c r="A10" s="37"/>
      <c r="B10" s="48"/>
      <c r="C10" s="49"/>
      <c r="D10" s="50"/>
      <c r="E10" s="51"/>
      <c r="F10" s="52"/>
      <c r="G10" s="37"/>
    </row>
    <row r="11" spans="1:7" ht="12.75">
      <c r="A11" s="37"/>
      <c r="B11" s="48">
        <v>41969</v>
      </c>
      <c r="C11" s="49" t="s">
        <v>557</v>
      </c>
      <c r="D11" s="50">
        <v>10053</v>
      </c>
      <c r="E11" s="51">
        <v>1250</v>
      </c>
      <c r="F11" s="52"/>
      <c r="G11" s="37"/>
    </row>
    <row r="12" spans="1:7" ht="12.75">
      <c r="A12" s="37"/>
      <c r="B12" s="48">
        <v>41985</v>
      </c>
      <c r="C12" s="49" t="s">
        <v>558</v>
      </c>
      <c r="D12" s="50">
        <v>10186</v>
      </c>
      <c r="E12" s="51">
        <v>14010.48</v>
      </c>
      <c r="F12" s="52"/>
      <c r="G12" s="37"/>
    </row>
    <row r="13" spans="1:7" ht="12.75">
      <c r="A13" s="37"/>
      <c r="B13" s="48">
        <v>42100</v>
      </c>
      <c r="C13" s="49" t="s">
        <v>559</v>
      </c>
      <c r="D13" s="50">
        <v>10759</v>
      </c>
      <c r="E13" s="51">
        <v>3123.88</v>
      </c>
      <c r="F13" s="52"/>
      <c r="G13" s="37"/>
    </row>
    <row r="14" spans="1:7" ht="12.75">
      <c r="A14" s="37"/>
      <c r="B14" s="48">
        <v>42144</v>
      </c>
      <c r="C14" s="49" t="s">
        <v>560</v>
      </c>
      <c r="D14" s="50">
        <v>11058</v>
      </c>
      <c r="E14" s="51">
        <v>650</v>
      </c>
      <c r="F14" s="52"/>
      <c r="G14" s="37"/>
    </row>
    <row r="15" spans="1:7" ht="12.75">
      <c r="A15" s="37"/>
      <c r="B15" s="48">
        <v>42159</v>
      </c>
      <c r="C15" s="49" t="s">
        <v>561</v>
      </c>
      <c r="D15" s="50">
        <v>11157</v>
      </c>
      <c r="E15" s="51">
        <v>7093.5</v>
      </c>
      <c r="F15" s="52"/>
      <c r="G15" s="37"/>
    </row>
    <row r="16" spans="1:7" ht="12.75">
      <c r="A16" s="37"/>
      <c r="B16" s="48">
        <v>42179</v>
      </c>
      <c r="C16" s="49" t="s">
        <v>562</v>
      </c>
      <c r="D16" s="50">
        <v>11325</v>
      </c>
      <c r="E16" s="51">
        <v>7385.5</v>
      </c>
      <c r="F16" s="52"/>
      <c r="G16" s="37"/>
    </row>
    <row r="17" spans="1:7" ht="12.75">
      <c r="A17" s="37"/>
      <c r="B17" s="48">
        <v>42256</v>
      </c>
      <c r="C17" s="49" t="s">
        <v>563</v>
      </c>
      <c r="D17" s="50">
        <v>11605</v>
      </c>
      <c r="E17" s="51">
        <v>900</v>
      </c>
      <c r="F17" s="52"/>
      <c r="G17" s="37"/>
    </row>
    <row r="18" spans="1:7" ht="12.75">
      <c r="A18" s="37"/>
      <c r="B18" s="48">
        <v>42326</v>
      </c>
      <c r="C18" s="49" t="s">
        <v>564</v>
      </c>
      <c r="D18" s="50">
        <v>11880</v>
      </c>
      <c r="E18" s="51">
        <v>4614.25</v>
      </c>
      <c r="F18" s="52"/>
      <c r="G18" s="37"/>
    </row>
    <row r="19" spans="1:7" ht="12.75">
      <c r="A19" s="37"/>
      <c r="B19" s="48">
        <v>42332</v>
      </c>
      <c r="C19" s="49" t="s">
        <v>565</v>
      </c>
      <c r="D19" s="50">
        <v>11913</v>
      </c>
      <c r="E19" s="51">
        <v>15000</v>
      </c>
      <c r="F19" s="52"/>
      <c r="G19" s="37"/>
    </row>
    <row r="20" spans="1:7" ht="12.75">
      <c r="A20" s="37"/>
      <c r="B20" s="48">
        <v>42334</v>
      </c>
      <c r="C20" s="49" t="s">
        <v>566</v>
      </c>
      <c r="D20" s="50">
        <v>11932</v>
      </c>
      <c r="E20" s="51">
        <v>500</v>
      </c>
      <c r="F20" s="52"/>
      <c r="G20" s="37"/>
    </row>
    <row r="21" spans="1:7" ht="12.75">
      <c r="A21" s="37"/>
      <c r="B21" s="48">
        <v>42338</v>
      </c>
      <c r="C21" s="49" t="s">
        <v>567</v>
      </c>
      <c r="D21" s="50">
        <v>11996</v>
      </c>
      <c r="E21" s="51">
        <v>15000</v>
      </c>
      <c r="F21" s="52"/>
      <c r="G21" s="37"/>
    </row>
    <row r="22" spans="1:7" ht="12.75">
      <c r="A22" s="37"/>
      <c r="B22" s="48">
        <v>42348</v>
      </c>
      <c r="C22" s="49" t="s">
        <v>564</v>
      </c>
      <c r="D22" s="50">
        <v>12049</v>
      </c>
      <c r="E22" s="51">
        <v>189.03</v>
      </c>
      <c r="F22" s="52"/>
      <c r="G22" s="37"/>
    </row>
    <row r="23" spans="1:7" ht="12.75">
      <c r="A23" s="37"/>
      <c r="B23" s="48">
        <v>42355</v>
      </c>
      <c r="C23" s="49" t="s">
        <v>568</v>
      </c>
      <c r="D23" s="50">
        <v>12156</v>
      </c>
      <c r="E23" s="51">
        <v>4000</v>
      </c>
      <c r="F23" s="52"/>
      <c r="G23" s="37"/>
    </row>
    <row r="24" spans="1:7" ht="12.75">
      <c r="A24" s="37"/>
      <c r="B24" s="48">
        <v>42356</v>
      </c>
      <c r="C24" s="49" t="s">
        <v>569</v>
      </c>
      <c r="D24" s="50">
        <v>12149</v>
      </c>
      <c r="E24" s="51">
        <v>657.72</v>
      </c>
      <c r="F24" s="52"/>
      <c r="G24" s="37"/>
    </row>
    <row r="25" spans="1:7" ht="12.75">
      <c r="A25" s="37"/>
      <c r="B25" s="48">
        <v>42356</v>
      </c>
      <c r="C25" s="49" t="s">
        <v>570</v>
      </c>
      <c r="D25" s="50">
        <v>12113</v>
      </c>
      <c r="E25" s="51">
        <v>3176.17</v>
      </c>
      <c r="F25" s="52"/>
      <c r="G25" s="37"/>
    </row>
    <row r="26" spans="1:7" ht="12.75">
      <c r="A26" s="37"/>
      <c r="B26" s="48">
        <v>42356</v>
      </c>
      <c r="C26" s="49" t="s">
        <v>571</v>
      </c>
      <c r="D26" s="50">
        <v>12119</v>
      </c>
      <c r="E26" s="51">
        <v>3000</v>
      </c>
      <c r="F26" s="52"/>
      <c r="G26" s="37"/>
    </row>
    <row r="27" spans="1:7" ht="12.75">
      <c r="A27" s="37"/>
      <c r="B27" s="48">
        <v>42377</v>
      </c>
      <c r="C27" s="49" t="s">
        <v>572</v>
      </c>
      <c r="D27" s="50">
        <v>11839</v>
      </c>
      <c r="E27" s="51">
        <v>1925.49</v>
      </c>
      <c r="F27" s="52"/>
      <c r="G27" s="37"/>
    </row>
    <row r="28" spans="1:7" ht="12.75">
      <c r="A28" s="37"/>
      <c r="B28" s="48">
        <v>42391</v>
      </c>
      <c r="C28" s="49" t="s">
        <v>573</v>
      </c>
      <c r="D28" s="50">
        <v>12442</v>
      </c>
      <c r="E28" s="51">
        <v>4964.8</v>
      </c>
      <c r="F28" s="52"/>
      <c r="G28" s="37"/>
    </row>
    <row r="29" spans="1:7" ht="12.75">
      <c r="A29" s="37"/>
      <c r="B29" s="48">
        <v>42405</v>
      </c>
      <c r="C29" s="49" t="s">
        <v>574</v>
      </c>
      <c r="D29" s="50">
        <v>12532</v>
      </c>
      <c r="E29" s="51">
        <v>1250</v>
      </c>
      <c r="F29" s="52"/>
      <c r="G29" s="37"/>
    </row>
    <row r="30" spans="1:7" ht="12.75">
      <c r="A30" s="37"/>
      <c r="B30" s="48">
        <v>42489</v>
      </c>
      <c r="C30" s="49" t="s">
        <v>575</v>
      </c>
      <c r="D30" s="50">
        <v>13058</v>
      </c>
      <c r="E30" s="51">
        <v>888.49</v>
      </c>
      <c r="F30" s="52"/>
      <c r="G30" s="37"/>
    </row>
    <row r="31" spans="1:7" ht="12.75">
      <c r="A31" s="37"/>
      <c r="B31" s="48">
        <v>42510</v>
      </c>
      <c r="C31" s="49" t="s">
        <v>576</v>
      </c>
      <c r="D31" s="50">
        <v>13214</v>
      </c>
      <c r="E31" s="51">
        <v>1250</v>
      </c>
      <c r="F31" s="52"/>
      <c r="G31" s="37"/>
    </row>
    <row r="32" spans="1:7" ht="12.75">
      <c r="A32" s="37"/>
      <c r="B32" s="48">
        <v>42537</v>
      </c>
      <c r="C32" s="49" t="s">
        <v>577</v>
      </c>
      <c r="D32" s="50">
        <v>13421</v>
      </c>
      <c r="E32" s="51">
        <v>734.88</v>
      </c>
      <c r="F32" s="52"/>
      <c r="G32" s="37"/>
    </row>
    <row r="33" spans="1:7" ht="12.75">
      <c r="A33" s="37"/>
      <c r="B33" s="48">
        <v>42601</v>
      </c>
      <c r="C33" s="49" t="s">
        <v>578</v>
      </c>
      <c r="D33" s="50">
        <v>13700</v>
      </c>
      <c r="E33" s="51">
        <v>1250</v>
      </c>
      <c r="F33" s="52"/>
      <c r="G33" s="37"/>
    </row>
    <row r="34" spans="1:7" ht="12.75">
      <c r="A34" s="37"/>
      <c r="B34" s="48">
        <v>42632</v>
      </c>
      <c r="C34" s="49" t="s">
        <v>579</v>
      </c>
      <c r="D34" s="50">
        <v>13869</v>
      </c>
      <c r="E34" s="51">
        <v>968</v>
      </c>
      <c r="F34" s="52"/>
      <c r="G34" s="37"/>
    </row>
    <row r="35" spans="1:7" ht="12.75">
      <c r="A35" s="37"/>
      <c r="B35" s="48">
        <v>42643</v>
      </c>
      <c r="C35" s="49" t="s">
        <v>580</v>
      </c>
      <c r="D35" s="50">
        <v>13935</v>
      </c>
      <c r="E35" s="51">
        <v>1160</v>
      </c>
      <c r="F35" s="52"/>
      <c r="G35" s="37"/>
    </row>
    <row r="36" spans="1:7" ht="12.75">
      <c r="A36" s="37"/>
      <c r="B36" s="48">
        <v>42670</v>
      </c>
      <c r="C36" s="49" t="s">
        <v>581</v>
      </c>
      <c r="D36" s="50">
        <v>14110</v>
      </c>
      <c r="E36" s="51">
        <v>1250</v>
      </c>
      <c r="F36" s="52"/>
      <c r="G36" s="37"/>
    </row>
    <row r="37" spans="1:7" ht="12.75">
      <c r="A37" s="37"/>
      <c r="B37" s="48">
        <v>42688</v>
      </c>
      <c r="C37" s="49" t="s">
        <v>582</v>
      </c>
      <c r="D37" s="50">
        <v>14186</v>
      </c>
      <c r="E37" s="51">
        <v>500</v>
      </c>
      <c r="F37" s="52"/>
      <c r="G37" s="37"/>
    </row>
    <row r="38" spans="1:7" ht="12.75">
      <c r="A38" s="37"/>
      <c r="B38" s="48">
        <v>42706</v>
      </c>
      <c r="C38" s="49" t="s">
        <v>583</v>
      </c>
      <c r="D38" s="50">
        <v>14353</v>
      </c>
      <c r="E38" s="51">
        <v>809.53</v>
      </c>
      <c r="F38" s="52"/>
      <c r="G38" s="37"/>
    </row>
    <row r="39" spans="1:7" ht="12.75">
      <c r="A39" s="37"/>
      <c r="B39" s="48">
        <v>42716</v>
      </c>
      <c r="C39" s="49" t="s">
        <v>581</v>
      </c>
      <c r="D39" s="50">
        <v>14399</v>
      </c>
      <c r="E39" s="51">
        <v>1250</v>
      </c>
      <c r="F39" s="52"/>
      <c r="G39" s="37"/>
    </row>
    <row r="40" spans="1:7" ht="12.75">
      <c r="A40" s="37"/>
      <c r="B40" s="48">
        <v>42719</v>
      </c>
      <c r="C40" s="49" t="s">
        <v>584</v>
      </c>
      <c r="D40" s="50">
        <v>14423</v>
      </c>
      <c r="E40" s="51">
        <v>20000</v>
      </c>
      <c r="F40" s="52"/>
      <c r="G40" s="37"/>
    </row>
    <row r="41" spans="1:7" ht="12.75">
      <c r="A41" s="37"/>
      <c r="B41" s="48">
        <v>42748</v>
      </c>
      <c r="C41" s="49" t="s">
        <v>585</v>
      </c>
      <c r="D41" s="50">
        <v>14528</v>
      </c>
      <c r="E41" s="51">
        <v>300</v>
      </c>
      <c r="F41" s="52"/>
      <c r="G41" s="37"/>
    </row>
    <row r="42" spans="1:7" ht="12.75">
      <c r="A42" s="37"/>
      <c r="B42" s="48">
        <v>42823</v>
      </c>
      <c r="C42" s="49" t="s">
        <v>586</v>
      </c>
      <c r="D42" s="50">
        <v>14924</v>
      </c>
      <c r="E42" s="51">
        <v>500</v>
      </c>
      <c r="F42" s="52"/>
      <c r="G42" s="37"/>
    </row>
    <row r="43" spans="1:7" ht="12.75">
      <c r="A43" s="37"/>
      <c r="B43" s="48">
        <v>42824</v>
      </c>
      <c r="C43" s="49" t="s">
        <v>588</v>
      </c>
      <c r="D43" s="50">
        <v>14931</v>
      </c>
      <c r="E43" s="51">
        <v>2238.8</v>
      </c>
      <c r="F43" s="52"/>
      <c r="G43" s="37"/>
    </row>
    <row r="44" spans="1:7" ht="12.75">
      <c r="A44" s="37"/>
      <c r="B44" s="48">
        <v>42832</v>
      </c>
      <c r="C44" s="49" t="s">
        <v>593</v>
      </c>
      <c r="D44" s="50">
        <v>14995</v>
      </c>
      <c r="E44" s="51">
        <v>300</v>
      </c>
      <c r="F44" s="52"/>
      <c r="G44" s="37"/>
    </row>
    <row r="45" spans="1:7" ht="12.75">
      <c r="A45" s="37"/>
      <c r="B45" s="48">
        <v>42849</v>
      </c>
      <c r="C45" s="49" t="s">
        <v>605</v>
      </c>
      <c r="D45" s="50">
        <v>15072</v>
      </c>
      <c r="E45" s="51">
        <v>1173.71</v>
      </c>
      <c r="F45" s="52"/>
      <c r="G45" s="37"/>
    </row>
    <row r="46" spans="1:7" ht="12.75">
      <c r="A46" s="37"/>
      <c r="B46" s="48">
        <v>42850</v>
      </c>
      <c r="C46" s="49" t="s">
        <v>612</v>
      </c>
      <c r="D46" s="50">
        <v>15086</v>
      </c>
      <c r="E46" s="51">
        <v>809.53</v>
      </c>
      <c r="F46" s="52"/>
      <c r="G46" s="37"/>
    </row>
    <row r="47" spans="1:7" ht="12.75">
      <c r="A47" s="37"/>
      <c r="B47" s="48">
        <v>42850</v>
      </c>
      <c r="C47" s="49" t="s">
        <v>614</v>
      </c>
      <c r="D47" s="50">
        <v>15091</v>
      </c>
      <c r="E47" s="51">
        <v>300</v>
      </c>
      <c r="F47" s="52"/>
      <c r="G47" s="37"/>
    </row>
    <row r="48" spans="1:7" ht="12.75">
      <c r="A48" s="37"/>
      <c r="B48" s="48">
        <v>42850</v>
      </c>
      <c r="C48" s="49" t="s">
        <v>593</v>
      </c>
      <c r="D48" s="50">
        <v>15094</v>
      </c>
      <c r="E48" s="51">
        <v>300</v>
      </c>
      <c r="F48" s="52"/>
      <c r="G48" s="37"/>
    </row>
    <row r="49" spans="1:7" ht="12.75">
      <c r="A49" s="37"/>
      <c r="B49" s="48">
        <v>42852</v>
      </c>
      <c r="C49" s="49" t="s">
        <v>623</v>
      </c>
      <c r="D49" s="50">
        <v>15109</v>
      </c>
      <c r="E49" s="51">
        <v>6960</v>
      </c>
      <c r="F49" s="52"/>
      <c r="G49" s="37"/>
    </row>
    <row r="50" spans="1:5" ht="12.75">
      <c r="A50" s="37"/>
      <c r="B50" s="48">
        <v>42871</v>
      </c>
      <c r="C50" s="49" t="s">
        <v>590</v>
      </c>
      <c r="D50" s="50">
        <v>15131</v>
      </c>
      <c r="E50" s="51">
        <v>784</v>
      </c>
    </row>
    <row r="51" spans="1:7" ht="12.75">
      <c r="A51" s="37"/>
      <c r="B51" s="48">
        <v>42871</v>
      </c>
      <c r="C51" s="49" t="s">
        <v>726</v>
      </c>
      <c r="D51" s="50">
        <v>15137</v>
      </c>
      <c r="E51" s="51">
        <v>1900</v>
      </c>
      <c r="F51" s="52"/>
      <c r="G51" s="37"/>
    </row>
    <row r="52" spans="1:7" ht="12.75">
      <c r="A52" s="37"/>
      <c r="B52" s="48">
        <v>42871</v>
      </c>
      <c r="C52" s="49" t="s">
        <v>614</v>
      </c>
      <c r="D52" s="50">
        <v>15169</v>
      </c>
      <c r="E52" s="51">
        <v>300</v>
      </c>
      <c r="F52" s="52"/>
      <c r="G52" s="37"/>
    </row>
    <row r="53" spans="1:7" ht="12.75">
      <c r="A53" s="37"/>
      <c r="B53" s="48">
        <v>42871</v>
      </c>
      <c r="C53" s="49" t="s">
        <v>615</v>
      </c>
      <c r="D53" s="50">
        <v>15171</v>
      </c>
      <c r="E53" s="51">
        <v>300</v>
      </c>
      <c r="F53" s="52"/>
      <c r="G53" s="37"/>
    </row>
    <row r="54" spans="1:7" ht="12.75">
      <c r="A54" s="37"/>
      <c r="B54" s="48">
        <v>42871</v>
      </c>
      <c r="C54" s="49" t="s">
        <v>593</v>
      </c>
      <c r="D54" s="50">
        <v>15172</v>
      </c>
      <c r="E54" s="51">
        <v>300</v>
      </c>
      <c r="F54" s="52"/>
      <c r="G54" s="37"/>
    </row>
    <row r="55" spans="1:7" ht="12.75">
      <c r="A55" s="37"/>
      <c r="B55" s="48">
        <v>42873</v>
      </c>
      <c r="C55" s="49" t="s">
        <v>581</v>
      </c>
      <c r="D55" s="50">
        <v>15184</v>
      </c>
      <c r="E55" s="51">
        <v>1250</v>
      </c>
      <c r="F55" s="52"/>
      <c r="G55" s="37"/>
    </row>
    <row r="56" spans="1:7" ht="12.75">
      <c r="A56" s="37"/>
      <c r="B56" s="48">
        <v>42873</v>
      </c>
      <c r="C56" s="49" t="s">
        <v>727</v>
      </c>
      <c r="D56" s="50">
        <v>15188</v>
      </c>
      <c r="E56" s="51">
        <v>850</v>
      </c>
      <c r="F56" s="52"/>
      <c r="G56" s="37"/>
    </row>
    <row r="57" spans="1:7" ht="12.75">
      <c r="A57" s="37"/>
      <c r="B57" s="48">
        <v>42873</v>
      </c>
      <c r="C57" s="49" t="s">
        <v>565</v>
      </c>
      <c r="D57" s="50">
        <v>15189</v>
      </c>
      <c r="E57" s="51">
        <v>1000</v>
      </c>
      <c r="F57" s="52"/>
      <c r="G57" s="37"/>
    </row>
    <row r="58" spans="1:7" ht="12.75">
      <c r="A58" s="37"/>
      <c r="B58" s="48">
        <v>42873</v>
      </c>
      <c r="C58" s="49" t="s">
        <v>564</v>
      </c>
      <c r="D58" s="50">
        <v>15195</v>
      </c>
      <c r="E58" s="51">
        <v>9344.96</v>
      </c>
      <c r="F58" s="52"/>
      <c r="G58" s="37"/>
    </row>
    <row r="59" spans="1:7" ht="12.75">
      <c r="A59" s="37"/>
      <c r="B59" s="48">
        <v>42873</v>
      </c>
      <c r="C59" s="49" t="s">
        <v>564</v>
      </c>
      <c r="D59" s="50">
        <v>15197</v>
      </c>
      <c r="E59" s="51">
        <v>3190</v>
      </c>
      <c r="F59" s="52"/>
      <c r="G59" s="37"/>
    </row>
    <row r="60" spans="1:7" ht="12.75">
      <c r="A60" s="37"/>
      <c r="B60" s="48">
        <v>42877</v>
      </c>
      <c r="C60" s="49" t="s">
        <v>728</v>
      </c>
      <c r="D60" s="50">
        <v>15202</v>
      </c>
      <c r="E60" s="51">
        <v>1000</v>
      </c>
      <c r="F60" s="52"/>
      <c r="G60" s="37"/>
    </row>
    <row r="61" spans="1:7" ht="12.75">
      <c r="A61" s="37"/>
      <c r="B61" s="48">
        <v>42877</v>
      </c>
      <c r="C61" s="49" t="s">
        <v>728</v>
      </c>
      <c r="D61" s="50">
        <v>15203</v>
      </c>
      <c r="E61" s="51">
        <v>1000</v>
      </c>
      <c r="F61" s="52"/>
      <c r="G61" s="37"/>
    </row>
    <row r="62" spans="1:7" ht="12.75">
      <c r="A62" s="37"/>
      <c r="B62" s="48">
        <v>42877</v>
      </c>
      <c r="C62" s="49" t="s">
        <v>590</v>
      </c>
      <c r="D62" s="50">
        <v>15208</v>
      </c>
      <c r="E62" s="51">
        <v>546</v>
      </c>
      <c r="F62" s="52"/>
      <c r="G62" s="37"/>
    </row>
    <row r="63" spans="1:7" ht="12.75">
      <c r="A63" s="37"/>
      <c r="B63" s="48">
        <v>42877</v>
      </c>
      <c r="C63" s="49" t="s">
        <v>588</v>
      </c>
      <c r="D63" s="50">
        <v>15209</v>
      </c>
      <c r="E63" s="51">
        <v>1194.8</v>
      </c>
      <c r="F63" s="52"/>
      <c r="G63" s="37"/>
    </row>
    <row r="64" spans="1:7" ht="12.75">
      <c r="A64" s="37"/>
      <c r="B64" s="48">
        <v>42879</v>
      </c>
      <c r="C64" s="49" t="s">
        <v>668</v>
      </c>
      <c r="D64" s="50">
        <v>15221</v>
      </c>
      <c r="E64" s="51">
        <v>3645.84</v>
      </c>
      <c r="F64" s="52"/>
      <c r="G64" s="37"/>
    </row>
    <row r="65" spans="1:7" ht="12.75">
      <c r="A65" s="37"/>
      <c r="B65" s="48">
        <v>42884</v>
      </c>
      <c r="C65" s="49" t="s">
        <v>608</v>
      </c>
      <c r="D65" s="50">
        <v>15231</v>
      </c>
      <c r="E65" s="51">
        <v>4652.35</v>
      </c>
      <c r="F65" s="52"/>
      <c r="G65" s="37"/>
    </row>
    <row r="66" spans="1:7" ht="12.75">
      <c r="A66" s="37"/>
      <c r="B66" s="48">
        <v>42884</v>
      </c>
      <c r="C66" s="49" t="s">
        <v>611</v>
      </c>
      <c r="D66" s="50">
        <v>15237</v>
      </c>
      <c r="E66" s="51">
        <v>404.77</v>
      </c>
      <c r="F66" s="52"/>
      <c r="G66" s="37"/>
    </row>
    <row r="67" spans="1:7" ht="12.75">
      <c r="A67" s="37"/>
      <c r="B67" s="48">
        <v>42884</v>
      </c>
      <c r="C67" s="49" t="s">
        <v>729</v>
      </c>
      <c r="D67" s="50">
        <v>15242</v>
      </c>
      <c r="E67" s="51">
        <v>916.48</v>
      </c>
      <c r="F67" s="52"/>
      <c r="G67" s="37"/>
    </row>
    <row r="68" spans="1:7" ht="12.75">
      <c r="A68" s="37"/>
      <c r="B68" s="48">
        <v>42884</v>
      </c>
      <c r="C68" s="49" t="s">
        <v>614</v>
      </c>
      <c r="D68" s="50">
        <v>15243</v>
      </c>
      <c r="E68" s="51">
        <v>300</v>
      </c>
      <c r="F68" s="52"/>
      <c r="G68" s="37"/>
    </row>
    <row r="69" spans="1:7" ht="12.75">
      <c r="A69" s="37"/>
      <c r="B69" s="48">
        <v>42884</v>
      </c>
      <c r="C69" s="49" t="s">
        <v>615</v>
      </c>
      <c r="D69" s="50">
        <v>15245</v>
      </c>
      <c r="E69" s="51">
        <v>300</v>
      </c>
      <c r="F69" s="52"/>
      <c r="G69" s="37"/>
    </row>
    <row r="70" spans="1:7" ht="12.75">
      <c r="A70" s="37"/>
      <c r="B70" s="48">
        <v>42884</v>
      </c>
      <c r="C70" s="49" t="s">
        <v>593</v>
      </c>
      <c r="D70" s="50">
        <v>15246</v>
      </c>
      <c r="E70" s="51">
        <v>300</v>
      </c>
      <c r="F70" s="52"/>
      <c r="G70" s="37"/>
    </row>
    <row r="71" spans="1:7" ht="12.75">
      <c r="A71" s="37"/>
      <c r="B71" s="48">
        <v>42884</v>
      </c>
      <c r="C71" s="49" t="s">
        <v>591</v>
      </c>
      <c r="D71" s="50">
        <v>15248</v>
      </c>
      <c r="E71" s="51">
        <v>2668</v>
      </c>
      <c r="F71" s="52"/>
      <c r="G71" s="37"/>
    </row>
    <row r="72" spans="1:7" ht="12.75">
      <c r="A72" s="37"/>
      <c r="B72" s="48">
        <v>42884</v>
      </c>
      <c r="C72" s="49" t="s">
        <v>668</v>
      </c>
      <c r="D72" s="50">
        <v>15250</v>
      </c>
      <c r="E72" s="51">
        <v>3189.1</v>
      </c>
      <c r="F72" s="52"/>
      <c r="G72" s="37"/>
    </row>
    <row r="73" spans="1:7" ht="12.75">
      <c r="A73" s="37"/>
      <c r="B73" s="48">
        <v>42884</v>
      </c>
      <c r="C73" s="49" t="s">
        <v>730</v>
      </c>
      <c r="D73" s="50">
        <v>15252</v>
      </c>
      <c r="E73" s="51">
        <v>500</v>
      </c>
      <c r="F73" s="52"/>
      <c r="G73" s="37"/>
    </row>
    <row r="74" spans="1:7" ht="12.75">
      <c r="A74" s="37"/>
      <c r="B74" s="48">
        <v>42884</v>
      </c>
      <c r="C74" s="49" t="s">
        <v>610</v>
      </c>
      <c r="D74" s="50">
        <v>15254</v>
      </c>
      <c r="E74" s="51">
        <v>2400</v>
      </c>
      <c r="F74" s="52"/>
      <c r="G74" s="37"/>
    </row>
    <row r="75" spans="1:7" ht="12.75">
      <c r="A75" s="37"/>
      <c r="B75" s="48">
        <v>42885</v>
      </c>
      <c r="C75" s="49" t="s">
        <v>731</v>
      </c>
      <c r="D75" s="50">
        <v>15255</v>
      </c>
      <c r="E75" s="51">
        <v>1180</v>
      </c>
      <c r="F75" s="52"/>
      <c r="G75" s="37"/>
    </row>
    <row r="76" spans="1:7" ht="12.75">
      <c r="A76" s="37"/>
      <c r="B76" s="48">
        <v>42885</v>
      </c>
      <c r="C76" s="49" t="s">
        <v>732</v>
      </c>
      <c r="D76" s="50">
        <v>15256</v>
      </c>
      <c r="E76" s="51">
        <v>1433.98</v>
      </c>
      <c r="F76" s="52"/>
      <c r="G76" s="37"/>
    </row>
    <row r="77" spans="1:7" ht="12.75">
      <c r="A77" s="37"/>
      <c r="B77" s="48">
        <v>42886</v>
      </c>
      <c r="C77" s="49" t="s">
        <v>733</v>
      </c>
      <c r="D77" s="50">
        <v>15257</v>
      </c>
      <c r="E77" s="51">
        <v>2600</v>
      </c>
      <c r="F77" s="52"/>
      <c r="G77" s="37"/>
    </row>
    <row r="78" spans="1:7" ht="12.75">
      <c r="A78" s="37"/>
      <c r="B78" s="48"/>
      <c r="C78" s="49"/>
      <c r="D78" s="50"/>
      <c r="E78" s="51">
        <f>SUM(E11:E77)</f>
        <v>179084.04</v>
      </c>
      <c r="F78" s="53">
        <f>E78</f>
        <v>179084.04</v>
      </c>
      <c r="G78" s="54">
        <f>F78</f>
        <v>179084.04</v>
      </c>
    </row>
    <row r="79" spans="1:7" ht="12.75">
      <c r="A79" s="37"/>
      <c r="B79" s="48"/>
      <c r="C79" s="49"/>
      <c r="D79" s="50"/>
      <c r="E79" s="55"/>
      <c r="F79" s="53"/>
      <c r="G79" s="54"/>
    </row>
    <row r="80" spans="1:7" ht="13.5" thickBot="1">
      <c r="A80" s="56" t="s">
        <v>629</v>
      </c>
      <c r="B80" s="38" t="s">
        <v>734</v>
      </c>
      <c r="C80" s="39"/>
      <c r="D80" s="38"/>
      <c r="E80" s="41"/>
      <c r="F80" s="41"/>
      <c r="G80" s="57">
        <f>G6-G78</f>
        <v>707174.26</v>
      </c>
    </row>
    <row r="81" spans="1:7" ht="13.5" thickTop="1">
      <c r="A81" s="58"/>
      <c r="B81" s="59"/>
      <c r="C81" s="60"/>
      <c r="D81" s="59"/>
      <c r="E81" s="41"/>
      <c r="F81" s="61"/>
      <c r="G81" s="62"/>
    </row>
    <row r="82" spans="1:7" ht="12.75">
      <c r="A82" s="63"/>
      <c r="B82" s="63"/>
      <c r="C82" s="63"/>
      <c r="D82" s="63"/>
      <c r="E82" s="64"/>
      <c r="F82" s="63"/>
      <c r="G82" s="65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H28" sqref="H28"/>
    </sheetView>
  </sheetViews>
  <sheetFormatPr defaultColWidth="11.421875" defaultRowHeight="12.75"/>
  <cols>
    <col min="3" max="3" width="16.57421875" style="0" bestFit="1" customWidth="1"/>
  </cols>
  <sheetData>
    <row r="1" spans="1:9" ht="12.75">
      <c r="A1" s="208" t="s">
        <v>550</v>
      </c>
      <c r="B1" s="208"/>
      <c r="C1" s="208"/>
      <c r="D1" s="208"/>
      <c r="E1" s="208"/>
      <c r="F1" s="208"/>
      <c r="G1" s="208"/>
      <c r="H1" s="208"/>
      <c r="I1" s="47"/>
    </row>
    <row r="2" spans="1:9" ht="12.75">
      <c r="A2" s="208" t="s">
        <v>631</v>
      </c>
      <c r="B2" s="208"/>
      <c r="C2" s="208"/>
      <c r="D2" s="208"/>
      <c r="E2" s="208"/>
      <c r="F2" s="208"/>
      <c r="G2" s="208"/>
      <c r="H2" s="208"/>
      <c r="I2" s="47"/>
    </row>
    <row r="3" spans="1:9" ht="12.75">
      <c r="A3" s="208" t="s">
        <v>632</v>
      </c>
      <c r="B3" s="208"/>
      <c r="C3" s="208"/>
      <c r="D3" s="208"/>
      <c r="E3" s="208"/>
      <c r="F3" s="208"/>
      <c r="G3" s="208"/>
      <c r="H3" s="208"/>
      <c r="I3" s="47"/>
    </row>
    <row r="4" spans="1:9" ht="12.75">
      <c r="A4" s="208" t="s">
        <v>633</v>
      </c>
      <c r="B4" s="208"/>
      <c r="C4" s="208"/>
      <c r="D4" s="208"/>
      <c r="E4" s="208"/>
      <c r="F4" s="208"/>
      <c r="G4" s="208"/>
      <c r="H4" s="208"/>
      <c r="I4" s="47"/>
    </row>
    <row r="5" spans="1:9" ht="12.75">
      <c r="A5" s="208" t="s">
        <v>735</v>
      </c>
      <c r="B5" s="208"/>
      <c r="C5" s="208"/>
      <c r="D5" s="208"/>
      <c r="E5" s="208"/>
      <c r="F5" s="208"/>
      <c r="G5" s="208"/>
      <c r="H5" s="208"/>
      <c r="I5" s="47"/>
    </row>
    <row r="6" spans="1:9" ht="12.75">
      <c r="A6" s="37"/>
      <c r="B6" s="66"/>
      <c r="C6" s="66"/>
      <c r="D6" s="67"/>
      <c r="E6" s="67"/>
      <c r="F6" s="37"/>
      <c r="G6" s="37"/>
      <c r="H6" s="37"/>
      <c r="I6" s="47"/>
    </row>
    <row r="7" spans="1:9" ht="12.75">
      <c r="A7" s="37"/>
      <c r="B7" s="38" t="s">
        <v>725</v>
      </c>
      <c r="C7" s="39"/>
      <c r="D7" s="40"/>
      <c r="E7" s="40"/>
      <c r="F7" s="39"/>
      <c r="G7" s="41"/>
      <c r="H7" s="42">
        <v>352171.37</v>
      </c>
      <c r="I7" s="47"/>
    </row>
    <row r="8" spans="1:9" ht="12.75">
      <c r="A8" s="37"/>
      <c r="B8" s="37" t="s">
        <v>2</v>
      </c>
      <c r="C8" s="37"/>
      <c r="D8" s="43"/>
      <c r="E8" s="43"/>
      <c r="F8" s="37"/>
      <c r="G8" s="45"/>
      <c r="H8" s="37"/>
      <c r="I8" s="47"/>
    </row>
    <row r="9" spans="1:9" ht="12.75">
      <c r="A9" s="46" t="s">
        <v>555</v>
      </c>
      <c r="B9" s="39" t="s">
        <v>634</v>
      </c>
      <c r="C9" s="39"/>
      <c r="D9" s="40"/>
      <c r="E9" s="40"/>
      <c r="F9" s="39"/>
      <c r="G9" s="45"/>
      <c r="H9" s="37"/>
      <c r="I9" s="47"/>
    </row>
    <row r="10" spans="1:9" ht="12.75">
      <c r="A10" s="37"/>
      <c r="B10" s="37"/>
      <c r="C10" s="37"/>
      <c r="D10" s="43"/>
      <c r="E10" s="43"/>
      <c r="F10" s="37"/>
      <c r="G10" s="45"/>
      <c r="H10" s="37"/>
      <c r="I10" s="47"/>
    </row>
    <row r="11" spans="1:9" ht="12.75">
      <c r="A11" s="37"/>
      <c r="B11" s="68">
        <v>42656</v>
      </c>
      <c r="C11" s="39" t="s">
        <v>635</v>
      </c>
      <c r="D11" s="40" t="s">
        <v>636</v>
      </c>
      <c r="E11" s="40">
        <v>1111</v>
      </c>
      <c r="F11" s="69">
        <v>3000</v>
      </c>
      <c r="G11" s="45"/>
      <c r="H11" s="37"/>
      <c r="I11" s="47"/>
    </row>
    <row r="12" spans="1:9" ht="12.75">
      <c r="A12" s="37"/>
      <c r="B12" s="68">
        <v>42677</v>
      </c>
      <c r="C12" s="39" t="s">
        <v>635</v>
      </c>
      <c r="D12" s="40" t="s">
        <v>636</v>
      </c>
      <c r="E12" s="40">
        <v>1116</v>
      </c>
      <c r="F12" s="69">
        <v>3000</v>
      </c>
      <c r="G12" s="45"/>
      <c r="H12" s="37"/>
      <c r="I12" s="47"/>
    </row>
    <row r="13" spans="1:9" ht="12.75">
      <c r="A13" s="37"/>
      <c r="B13" s="68">
        <v>42688</v>
      </c>
      <c r="C13" s="39" t="s">
        <v>635</v>
      </c>
      <c r="D13" s="40" t="s">
        <v>636</v>
      </c>
      <c r="E13" s="40">
        <v>1120</v>
      </c>
      <c r="F13" s="69">
        <v>3000</v>
      </c>
      <c r="G13" s="45"/>
      <c r="H13" s="37"/>
      <c r="I13" s="47"/>
    </row>
    <row r="14" spans="1:9" ht="12.75">
      <c r="A14" s="37"/>
      <c r="B14" s="68">
        <v>42703</v>
      </c>
      <c r="C14" s="39" t="s">
        <v>635</v>
      </c>
      <c r="D14" s="40" t="s">
        <v>636</v>
      </c>
      <c r="E14" s="40">
        <v>1124</v>
      </c>
      <c r="F14" s="69">
        <v>3000</v>
      </c>
      <c r="G14" s="45"/>
      <c r="H14" s="37"/>
      <c r="I14" s="47"/>
    </row>
    <row r="15" spans="1:9" ht="12.75">
      <c r="A15" s="37"/>
      <c r="B15" s="68">
        <v>42717</v>
      </c>
      <c r="C15" s="39" t="s">
        <v>635</v>
      </c>
      <c r="D15" s="40" t="s">
        <v>636</v>
      </c>
      <c r="E15" s="40">
        <v>1127</v>
      </c>
      <c r="F15" s="69">
        <v>3000</v>
      </c>
      <c r="G15" s="45"/>
      <c r="H15" s="37"/>
      <c r="I15" s="47"/>
    </row>
    <row r="16" spans="1:9" ht="12.75">
      <c r="A16" s="37"/>
      <c r="B16" s="68">
        <v>42717</v>
      </c>
      <c r="C16" s="39" t="s">
        <v>635</v>
      </c>
      <c r="D16" s="40" t="s">
        <v>636</v>
      </c>
      <c r="E16" s="40">
        <v>1131</v>
      </c>
      <c r="F16" s="69">
        <v>3000</v>
      </c>
      <c r="G16" s="45"/>
      <c r="H16" s="37"/>
      <c r="I16" s="47"/>
    </row>
    <row r="17" spans="1:9" ht="12.75">
      <c r="A17" s="37"/>
      <c r="B17" s="68">
        <v>42747</v>
      </c>
      <c r="C17" s="39" t="s">
        <v>637</v>
      </c>
      <c r="D17" s="40" t="s">
        <v>636</v>
      </c>
      <c r="E17" s="40">
        <v>1136</v>
      </c>
      <c r="F17" s="69">
        <v>3000</v>
      </c>
      <c r="G17" s="45"/>
      <c r="H17" s="37"/>
      <c r="I17" s="47"/>
    </row>
    <row r="18" spans="1:9" ht="12.75">
      <c r="A18" s="37"/>
      <c r="B18" s="68">
        <v>42761</v>
      </c>
      <c r="C18" s="39" t="s">
        <v>635</v>
      </c>
      <c r="D18" s="40" t="s">
        <v>636</v>
      </c>
      <c r="E18" s="40">
        <v>1141</v>
      </c>
      <c r="F18" s="69">
        <v>3000</v>
      </c>
      <c r="G18" s="45"/>
      <c r="H18" s="37"/>
      <c r="I18" s="47"/>
    </row>
    <row r="19" spans="1:9" ht="12.75">
      <c r="A19" s="37"/>
      <c r="B19" s="68">
        <v>42780</v>
      </c>
      <c r="C19" s="39" t="s">
        <v>635</v>
      </c>
      <c r="D19" s="40" t="s">
        <v>636</v>
      </c>
      <c r="E19" s="40">
        <v>1145</v>
      </c>
      <c r="F19" s="69">
        <v>3000</v>
      </c>
      <c r="G19" s="45"/>
      <c r="H19" s="37"/>
      <c r="I19" s="47"/>
    </row>
    <row r="20" spans="1:9" ht="12.75">
      <c r="A20" s="37"/>
      <c r="B20" s="68">
        <v>42790</v>
      </c>
      <c r="C20" s="39" t="s">
        <v>635</v>
      </c>
      <c r="D20" s="40" t="s">
        <v>636</v>
      </c>
      <c r="E20" s="40">
        <v>1148</v>
      </c>
      <c r="F20" s="69">
        <v>3000</v>
      </c>
      <c r="G20" s="45"/>
      <c r="H20" s="37"/>
      <c r="I20" s="47"/>
    </row>
    <row r="21" spans="1:9" ht="12.75">
      <c r="A21" s="37"/>
      <c r="B21" s="68">
        <v>42807</v>
      </c>
      <c r="C21" s="39" t="s">
        <v>635</v>
      </c>
      <c r="D21" s="40" t="s">
        <v>636</v>
      </c>
      <c r="E21" s="40">
        <v>1153</v>
      </c>
      <c r="F21" s="69">
        <v>3000</v>
      </c>
      <c r="G21" s="45"/>
      <c r="H21" s="37"/>
      <c r="I21" s="47"/>
    </row>
    <row r="22" spans="1:9" ht="12.75">
      <c r="A22" s="37"/>
      <c r="B22" s="68">
        <v>42823</v>
      </c>
      <c r="C22" s="39" t="s">
        <v>635</v>
      </c>
      <c r="D22" s="40" t="s">
        <v>636</v>
      </c>
      <c r="E22" s="40">
        <v>1157</v>
      </c>
      <c r="F22" s="69">
        <v>3000</v>
      </c>
      <c r="G22" s="45"/>
      <c r="H22" s="37"/>
      <c r="I22" s="47"/>
    </row>
    <row r="23" spans="1:9" ht="12.75">
      <c r="A23" s="37"/>
      <c r="B23" s="68">
        <v>42842</v>
      </c>
      <c r="C23" s="39" t="s">
        <v>223</v>
      </c>
      <c r="D23" s="40" t="s">
        <v>636</v>
      </c>
      <c r="E23" s="40">
        <v>1159</v>
      </c>
      <c r="F23" s="69">
        <v>3000</v>
      </c>
      <c r="G23" s="45"/>
      <c r="H23" s="37"/>
      <c r="I23" s="47"/>
    </row>
    <row r="24" spans="1:9" ht="12.75">
      <c r="A24" s="37"/>
      <c r="B24" s="68">
        <v>42884</v>
      </c>
      <c r="C24" s="39" t="s">
        <v>637</v>
      </c>
      <c r="D24" s="40" t="s">
        <v>636</v>
      </c>
      <c r="E24" s="40">
        <v>1165</v>
      </c>
      <c r="F24" s="69">
        <v>3000</v>
      </c>
      <c r="G24" s="70">
        <f>F25</f>
        <v>42000</v>
      </c>
      <c r="H24" s="70">
        <f>G24</f>
        <v>42000</v>
      </c>
      <c r="I24" s="47"/>
    </row>
    <row r="25" spans="1:9" ht="12.75">
      <c r="A25" s="37"/>
      <c r="E25" s="40"/>
      <c r="F25" s="71">
        <f>SUM(F11:F24)</f>
        <v>42000</v>
      </c>
      <c r="G25" s="70"/>
      <c r="H25" s="70"/>
      <c r="I25" s="47"/>
    </row>
    <row r="26" spans="1:9" ht="13.5" thickBot="1">
      <c r="A26" s="56" t="s">
        <v>629</v>
      </c>
      <c r="B26" s="38" t="s">
        <v>734</v>
      </c>
      <c r="C26" s="39"/>
      <c r="D26" s="40"/>
      <c r="E26" s="40"/>
      <c r="F26" s="39"/>
      <c r="G26" s="41"/>
      <c r="H26" s="57">
        <f>H7-H24</f>
        <v>310171.37</v>
      </c>
      <c r="I26" s="47"/>
    </row>
    <row r="27" spans="1:9" ht="13.5" thickTop="1">
      <c r="A27" s="56"/>
      <c r="B27" s="38"/>
      <c r="C27" s="39"/>
      <c r="D27" s="40"/>
      <c r="E27" s="40"/>
      <c r="F27" s="39"/>
      <c r="G27" s="41"/>
      <c r="H27" s="42"/>
      <c r="I27" s="47"/>
    </row>
    <row r="28" spans="1:9" ht="12.75">
      <c r="A28" s="56"/>
      <c r="B28" s="38"/>
      <c r="C28" s="39"/>
      <c r="D28" s="40"/>
      <c r="E28" s="40"/>
      <c r="F28" s="39"/>
      <c r="G28" s="41"/>
      <c r="H28" s="42"/>
      <c r="I28" s="47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47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PageLayoutView="0" workbookViewId="0" topLeftCell="A1">
      <selection activeCell="F21" sqref="F21"/>
    </sheetView>
  </sheetViews>
  <sheetFormatPr defaultColWidth="11.421875" defaultRowHeight="12.75"/>
  <cols>
    <col min="3" max="3" width="25.140625" style="0" bestFit="1" customWidth="1"/>
    <col min="4" max="4" width="17.00390625" style="0" bestFit="1" customWidth="1"/>
  </cols>
  <sheetData>
    <row r="1" spans="1:7" ht="12.75">
      <c r="A1" s="72"/>
      <c r="B1" s="52"/>
      <c r="C1" s="52"/>
      <c r="D1" s="52"/>
      <c r="E1" s="52"/>
      <c r="F1" s="52"/>
      <c r="G1" s="47"/>
    </row>
    <row r="2" spans="1:7" ht="12.75">
      <c r="A2" s="208" t="s">
        <v>550</v>
      </c>
      <c r="B2" s="208"/>
      <c r="C2" s="208"/>
      <c r="D2" s="208"/>
      <c r="E2" s="208"/>
      <c r="F2" s="208"/>
      <c r="G2" s="47"/>
    </row>
    <row r="3" spans="1:7" ht="12.75">
      <c r="A3" s="208" t="s">
        <v>638</v>
      </c>
      <c r="B3" s="208"/>
      <c r="C3" s="208"/>
      <c r="D3" s="208"/>
      <c r="E3" s="208"/>
      <c r="F3" s="208"/>
      <c r="G3" s="47"/>
    </row>
    <row r="4" spans="1:7" ht="12.75">
      <c r="A4" s="208" t="s">
        <v>632</v>
      </c>
      <c r="B4" s="208"/>
      <c r="C4" s="208"/>
      <c r="D4" s="208"/>
      <c r="E4" s="208"/>
      <c r="F4" s="208"/>
      <c r="G4" s="47"/>
    </row>
    <row r="5" spans="1:7" ht="12.75">
      <c r="A5" s="208" t="s">
        <v>639</v>
      </c>
      <c r="B5" s="208"/>
      <c r="C5" s="208"/>
      <c r="D5" s="208"/>
      <c r="E5" s="208"/>
      <c r="F5" s="208"/>
      <c r="G5" s="47"/>
    </row>
    <row r="6" spans="1:7" ht="12.75">
      <c r="A6" s="208" t="s">
        <v>64</v>
      </c>
      <c r="B6" s="208"/>
      <c r="C6" s="208"/>
      <c r="D6" s="208"/>
      <c r="E6" s="208"/>
      <c r="F6" s="208"/>
      <c r="G6" s="47"/>
    </row>
    <row r="7" spans="1:7" ht="12.75">
      <c r="A7" s="52"/>
      <c r="B7" s="52"/>
      <c r="C7" s="52"/>
      <c r="D7" s="52"/>
      <c r="E7" s="52"/>
      <c r="F7" s="52"/>
      <c r="G7" s="47"/>
    </row>
    <row r="8" spans="1:7" ht="12.75">
      <c r="A8" s="72"/>
      <c r="B8" s="52"/>
      <c r="C8" s="52"/>
      <c r="D8" s="52"/>
      <c r="E8" s="52"/>
      <c r="F8" s="52"/>
      <c r="G8" s="47"/>
    </row>
    <row r="9" spans="1:7" ht="12.75">
      <c r="A9" s="72"/>
      <c r="B9" s="38" t="s">
        <v>725</v>
      </c>
      <c r="C9" s="73"/>
      <c r="D9" s="73"/>
      <c r="E9" s="73"/>
      <c r="F9" s="41">
        <v>964899.01</v>
      </c>
      <c r="G9" s="47"/>
    </row>
    <row r="10" spans="1:7" ht="12.75">
      <c r="A10" s="72"/>
      <c r="B10" s="52"/>
      <c r="C10" s="52"/>
      <c r="D10" s="52"/>
      <c r="E10" s="52"/>
      <c r="F10" s="74"/>
      <c r="G10" s="47"/>
    </row>
    <row r="11" spans="1:7" ht="12.75">
      <c r="A11" s="75" t="s">
        <v>640</v>
      </c>
      <c r="B11" s="76" t="s">
        <v>641</v>
      </c>
      <c r="C11" s="76"/>
      <c r="D11" s="76"/>
      <c r="E11" s="76"/>
      <c r="F11" s="77"/>
      <c r="G11" s="47"/>
    </row>
    <row r="12" spans="1:7" ht="12.75">
      <c r="A12" s="72"/>
      <c r="B12" s="78">
        <v>42836</v>
      </c>
      <c r="C12" s="52" t="s">
        <v>642</v>
      </c>
      <c r="D12" s="52" t="s">
        <v>643</v>
      </c>
      <c r="E12" s="79">
        <v>15000</v>
      </c>
      <c r="F12" s="74">
        <v>15000</v>
      </c>
      <c r="G12" s="47"/>
    </row>
    <row r="13" spans="1:7" ht="12.75">
      <c r="A13" s="72"/>
      <c r="B13" s="78"/>
      <c r="C13" s="52"/>
      <c r="D13" s="52"/>
      <c r="E13" s="79"/>
      <c r="F13" s="74"/>
      <c r="G13" s="47"/>
    </row>
    <row r="14" spans="1:7" ht="12.75">
      <c r="A14" s="46" t="s">
        <v>640</v>
      </c>
      <c r="B14" s="73" t="s">
        <v>634</v>
      </c>
      <c r="C14" s="73"/>
      <c r="D14" s="73"/>
      <c r="E14" s="52"/>
      <c r="F14" s="74"/>
      <c r="G14" s="47"/>
    </row>
    <row r="15" spans="1:7" ht="12.75">
      <c r="A15" s="46"/>
      <c r="B15" s="73"/>
      <c r="C15" s="73"/>
      <c r="D15" s="73"/>
      <c r="E15" s="52"/>
      <c r="F15" s="74"/>
      <c r="G15" s="47"/>
    </row>
    <row r="16" spans="1:7" ht="12.75">
      <c r="A16" s="46"/>
      <c r="B16" s="81">
        <v>42649</v>
      </c>
      <c r="C16" s="73" t="s">
        <v>644</v>
      </c>
      <c r="D16" s="73" t="s">
        <v>645</v>
      </c>
      <c r="E16" s="79">
        <v>15000</v>
      </c>
      <c r="F16" s="79"/>
      <c r="G16" s="47"/>
    </row>
    <row r="17" spans="1:7" ht="12.75">
      <c r="A17" s="46"/>
      <c r="B17" s="82">
        <v>42852</v>
      </c>
      <c r="C17" s="47" t="s">
        <v>646</v>
      </c>
      <c r="D17" s="47" t="s">
        <v>647</v>
      </c>
      <c r="E17" s="79">
        <v>16000</v>
      </c>
      <c r="F17" s="74">
        <f>E16+E17</f>
        <v>31000</v>
      </c>
      <c r="G17" s="47"/>
    </row>
    <row r="18" spans="1:7" ht="12.75">
      <c r="A18" s="72"/>
      <c r="B18" s="52"/>
      <c r="C18" s="73"/>
      <c r="D18" s="52"/>
      <c r="E18" s="83">
        <f>SUM(E16:E16)</f>
        <v>15000</v>
      </c>
      <c r="F18" s="74"/>
      <c r="G18" s="47"/>
    </row>
    <row r="19" spans="1:7" ht="13.5" thickBot="1">
      <c r="A19" s="56" t="s">
        <v>648</v>
      </c>
      <c r="B19" s="38" t="s">
        <v>734</v>
      </c>
      <c r="C19" s="73"/>
      <c r="D19" s="73"/>
      <c r="E19" s="73"/>
      <c r="F19" s="84">
        <f>F9-F12-F17</f>
        <v>918899.01</v>
      </c>
      <c r="G19" s="47"/>
    </row>
    <row r="20" spans="1:7" ht="13.5" thickTop="1">
      <c r="A20" s="47"/>
      <c r="B20" s="47"/>
      <c r="C20" s="47"/>
      <c r="D20" s="47"/>
      <c r="E20" s="47"/>
      <c r="F20" s="41"/>
      <c r="G20" s="47"/>
    </row>
    <row r="21" spans="1:7" ht="12.75">
      <c r="A21" s="47"/>
      <c r="B21" s="47"/>
      <c r="C21" s="47"/>
      <c r="D21" s="47"/>
      <c r="E21" s="47"/>
      <c r="F21" s="85"/>
      <c r="G21" s="47"/>
    </row>
    <row r="22" spans="1:7" ht="12.75">
      <c r="A22" s="47"/>
      <c r="B22" s="47"/>
      <c r="C22" s="47"/>
      <c r="D22" s="47"/>
      <c r="E22" s="47"/>
      <c r="F22" s="85"/>
      <c r="G22" s="47"/>
    </row>
    <row r="23" spans="1:6" ht="12.75">
      <c r="A23" s="47"/>
      <c r="B23" s="47"/>
      <c r="C23" s="47"/>
      <c r="D23" s="47"/>
      <c r="E23" s="47"/>
      <c r="F23" s="85"/>
    </row>
    <row r="24" spans="1:6" ht="12.75">
      <c r="A24" s="47"/>
      <c r="B24" s="47"/>
      <c r="C24" s="47"/>
      <c r="D24" s="47"/>
      <c r="E24" s="47"/>
      <c r="F24" s="47"/>
    </row>
  </sheetData>
  <sheetProtection/>
  <mergeCells count="5"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B1:H36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2" width="11.421875" style="277" customWidth="1"/>
    <col min="3" max="3" width="66.57421875" style="277" bestFit="1" customWidth="1"/>
    <col min="4" max="4" width="11.8515625" style="277" bestFit="1" customWidth="1"/>
    <col min="5" max="5" width="19.421875" style="277" bestFit="1" customWidth="1"/>
    <col min="6" max="16384" width="11.421875" style="277" customWidth="1"/>
  </cols>
  <sheetData>
    <row r="1" spans="2:8" ht="12.75">
      <c r="B1" s="274"/>
      <c r="C1" s="274"/>
      <c r="D1" s="218"/>
      <c r="E1" s="218"/>
      <c r="F1" s="218"/>
      <c r="G1" s="218"/>
      <c r="H1" s="218"/>
    </row>
    <row r="2" spans="2:8" ht="13.5" thickBot="1">
      <c r="B2" s="274"/>
      <c r="D2" s="218"/>
      <c r="E2" s="218"/>
      <c r="F2" s="218"/>
      <c r="G2" s="218"/>
      <c r="H2" s="218"/>
    </row>
    <row r="3" spans="2:8" ht="12.75">
      <c r="B3" s="299"/>
      <c r="C3" s="297" t="s">
        <v>808</v>
      </c>
      <c r="D3" s="300"/>
      <c r="E3" s="301"/>
      <c r="F3" s="218"/>
      <c r="G3" s="218"/>
      <c r="H3" s="218"/>
    </row>
    <row r="4" spans="2:8" ht="13.5" thickBot="1">
      <c r="B4" s="302"/>
      <c r="C4" s="298" t="s">
        <v>831</v>
      </c>
      <c r="D4" s="303"/>
      <c r="E4" s="304"/>
      <c r="F4" s="218"/>
      <c r="G4" s="218"/>
      <c r="H4" s="218"/>
    </row>
    <row r="5" spans="2:8" ht="12.75">
      <c r="B5" s="311"/>
      <c r="C5" s="312"/>
      <c r="D5" s="313"/>
      <c r="E5" s="305" t="s">
        <v>809</v>
      </c>
      <c r="F5" s="275"/>
      <c r="G5" s="275"/>
      <c r="H5" s="275"/>
    </row>
    <row r="6" spans="2:8" ht="12.75">
      <c r="B6" s="306" t="s">
        <v>810</v>
      </c>
      <c r="C6" s="307" t="s">
        <v>775</v>
      </c>
      <c r="D6" s="308" t="s">
        <v>811</v>
      </c>
      <c r="E6" s="309" t="s">
        <v>818</v>
      </c>
      <c r="F6" s="275"/>
      <c r="G6" s="275"/>
      <c r="H6" s="275"/>
    </row>
    <row r="7" spans="2:8" ht="12.75">
      <c r="B7" s="314"/>
      <c r="C7" s="315"/>
      <c r="D7" s="308" t="s">
        <v>833</v>
      </c>
      <c r="E7" s="309" t="s">
        <v>812</v>
      </c>
      <c r="F7" s="275"/>
      <c r="G7" s="275"/>
      <c r="H7" s="275"/>
    </row>
    <row r="8" spans="2:8" ht="13.5" thickBot="1">
      <c r="B8" s="316"/>
      <c r="C8" s="317"/>
      <c r="D8" s="318"/>
      <c r="E8" s="310" t="s">
        <v>754</v>
      </c>
      <c r="F8" s="275"/>
      <c r="G8" s="275"/>
      <c r="H8" s="275"/>
    </row>
    <row r="9" spans="2:8" ht="13.5" thickBot="1">
      <c r="B9" s="285">
        <v>199</v>
      </c>
      <c r="C9" s="332" t="s">
        <v>813</v>
      </c>
      <c r="D9" s="290">
        <v>0</v>
      </c>
      <c r="E9" s="294">
        <v>37691</v>
      </c>
      <c r="F9" s="218"/>
      <c r="G9" s="218"/>
      <c r="H9" s="218"/>
    </row>
    <row r="10" spans="2:8" ht="13.5" thickBot="1">
      <c r="B10" s="285">
        <v>201</v>
      </c>
      <c r="C10" s="332" t="s">
        <v>89</v>
      </c>
      <c r="D10" s="290">
        <v>0</v>
      </c>
      <c r="E10" s="294">
        <v>0</v>
      </c>
      <c r="F10" s="218"/>
      <c r="G10" s="218"/>
      <c r="H10" s="218"/>
    </row>
    <row r="11" spans="2:8" ht="13.5" thickBot="1">
      <c r="B11" s="285">
        <v>202</v>
      </c>
      <c r="C11" s="332" t="s">
        <v>815</v>
      </c>
      <c r="D11" s="290">
        <v>0</v>
      </c>
      <c r="E11" s="294">
        <v>28862.95</v>
      </c>
      <c r="F11" s="218"/>
      <c r="G11" s="218"/>
      <c r="H11" s="218"/>
    </row>
    <row r="12" spans="2:8" ht="13.5" thickBot="1">
      <c r="B12" s="285">
        <v>203</v>
      </c>
      <c r="C12" s="332" t="s">
        <v>91</v>
      </c>
      <c r="D12" s="290">
        <v>0</v>
      </c>
      <c r="E12" s="294">
        <v>21087.39</v>
      </c>
      <c r="F12" s="218"/>
      <c r="G12" s="218"/>
      <c r="H12" s="218"/>
    </row>
    <row r="13" spans="2:8" ht="13.5" thickBot="1">
      <c r="B13" s="286" t="s">
        <v>819</v>
      </c>
      <c r="C13" s="332" t="s">
        <v>92</v>
      </c>
      <c r="D13" s="290">
        <v>0</v>
      </c>
      <c r="E13" s="294">
        <v>436000</v>
      </c>
      <c r="F13" s="218"/>
      <c r="G13" s="218"/>
      <c r="H13" s="218"/>
    </row>
    <row r="14" spans="2:8" ht="13.5" thickBot="1">
      <c r="B14" s="286" t="s">
        <v>820</v>
      </c>
      <c r="C14" s="332" t="s">
        <v>98</v>
      </c>
      <c r="D14" s="290">
        <v>0</v>
      </c>
      <c r="E14" s="294">
        <v>280000</v>
      </c>
      <c r="F14" s="218"/>
      <c r="G14" s="218"/>
      <c r="H14" s="218"/>
    </row>
    <row r="15" spans="2:8" ht="13.5" thickBot="1">
      <c r="B15" s="286" t="s">
        <v>821</v>
      </c>
      <c r="C15" s="332" t="s">
        <v>86</v>
      </c>
      <c r="D15" s="290"/>
      <c r="E15" s="294">
        <v>93349.24</v>
      </c>
      <c r="F15" s="218"/>
      <c r="G15" s="218"/>
      <c r="H15" s="218"/>
    </row>
    <row r="16" spans="2:8" ht="13.5" thickBot="1">
      <c r="B16" s="286" t="s">
        <v>822</v>
      </c>
      <c r="C16" s="332" t="s">
        <v>85</v>
      </c>
      <c r="D16" s="290">
        <v>10500</v>
      </c>
      <c r="E16" s="294">
        <v>15128</v>
      </c>
      <c r="F16" s="218"/>
      <c r="G16" s="218"/>
      <c r="H16" s="218"/>
    </row>
    <row r="17" spans="2:8" ht="13.5" thickBot="1">
      <c r="B17" s="285">
        <v>208</v>
      </c>
      <c r="C17" s="332" t="s">
        <v>94</v>
      </c>
      <c r="D17" s="290">
        <v>0</v>
      </c>
      <c r="E17" s="294">
        <f>360202.44-6023.2</f>
        <v>354179.24</v>
      </c>
      <c r="F17" s="218"/>
      <c r="G17" s="218"/>
      <c r="H17" s="218"/>
    </row>
    <row r="18" spans="2:8" ht="13.5" thickBot="1">
      <c r="B18" s="285">
        <v>209</v>
      </c>
      <c r="C18" s="332" t="s">
        <v>817</v>
      </c>
      <c r="D18" s="290">
        <v>0</v>
      </c>
      <c r="E18" s="294">
        <v>322290</v>
      </c>
      <c r="F18" s="218"/>
      <c r="G18" s="218"/>
      <c r="H18" s="218"/>
    </row>
    <row r="19" spans="2:8" ht="12.75">
      <c r="B19" s="287" t="s">
        <v>823</v>
      </c>
      <c r="C19" s="333" t="s">
        <v>824</v>
      </c>
      <c r="D19" s="291">
        <v>4664</v>
      </c>
      <c r="E19" s="293">
        <v>44043.73</v>
      </c>
      <c r="F19" s="218"/>
      <c r="G19" s="218"/>
      <c r="H19" s="218"/>
    </row>
    <row r="20" spans="2:8" ht="13.5" thickBot="1">
      <c r="B20" s="286"/>
      <c r="C20" s="332" t="s">
        <v>826</v>
      </c>
      <c r="D20" s="290"/>
      <c r="E20" s="294"/>
      <c r="F20" s="218"/>
      <c r="G20" s="218"/>
      <c r="H20" s="218"/>
    </row>
    <row r="21" spans="2:8" ht="12.75">
      <c r="B21" s="288">
        <v>213</v>
      </c>
      <c r="C21" s="333" t="s">
        <v>814</v>
      </c>
      <c r="D21" s="291">
        <v>0</v>
      </c>
      <c r="E21" s="293">
        <v>23456</v>
      </c>
      <c r="F21" s="218"/>
      <c r="G21" s="218"/>
      <c r="H21" s="218"/>
    </row>
    <row r="22" spans="2:8" ht="13.5" thickBot="1">
      <c r="B22" s="286"/>
      <c r="C22" s="332" t="s">
        <v>521</v>
      </c>
      <c r="D22" s="290">
        <v>0</v>
      </c>
      <c r="E22" s="294">
        <v>33495.71</v>
      </c>
      <c r="F22" s="218"/>
      <c r="G22" s="218"/>
      <c r="H22" s="218"/>
    </row>
    <row r="23" spans="2:8" ht="13.5" thickBot="1">
      <c r="B23" s="286" t="s">
        <v>832</v>
      </c>
      <c r="C23" s="332" t="s">
        <v>95</v>
      </c>
      <c r="D23" s="290">
        <v>1904732</v>
      </c>
      <c r="E23" s="295">
        <v>0</v>
      </c>
      <c r="F23" s="218"/>
      <c r="G23" s="218"/>
      <c r="H23" s="218"/>
    </row>
    <row r="24" spans="2:8" ht="13.5" thickBot="1">
      <c r="B24" s="286"/>
      <c r="C24" s="332" t="s">
        <v>96</v>
      </c>
      <c r="D24" s="290">
        <v>0</v>
      </c>
      <c r="E24" s="295">
        <v>23985.79</v>
      </c>
      <c r="F24" s="218"/>
      <c r="G24" s="218"/>
      <c r="H24" s="218"/>
    </row>
    <row r="25" spans="2:8" ht="13.5" thickBot="1">
      <c r="B25" s="286"/>
      <c r="C25" s="332" t="s">
        <v>97</v>
      </c>
      <c r="D25" s="290">
        <v>0</v>
      </c>
      <c r="E25" s="295">
        <v>28869.38</v>
      </c>
      <c r="F25" s="218"/>
      <c r="G25" s="218"/>
      <c r="H25" s="218"/>
    </row>
    <row r="26" spans="2:8" ht="12.75">
      <c r="B26" s="287"/>
      <c r="C26" s="333" t="s">
        <v>825</v>
      </c>
      <c r="D26" s="291">
        <v>295623.7</v>
      </c>
      <c r="E26" s="293">
        <f>D26-50000</f>
        <v>245623.7</v>
      </c>
      <c r="F26" s="218"/>
      <c r="G26" s="218"/>
      <c r="H26" s="218"/>
    </row>
    <row r="27" spans="2:8" ht="12.75">
      <c r="B27" s="289"/>
      <c r="C27" s="333" t="s">
        <v>827</v>
      </c>
      <c r="D27" s="291"/>
      <c r="E27" s="293"/>
      <c r="F27" s="218"/>
      <c r="G27" s="218"/>
      <c r="H27" s="218"/>
    </row>
    <row r="28" spans="2:8" ht="12.75">
      <c r="B28" s="287"/>
      <c r="C28" s="333" t="s">
        <v>828</v>
      </c>
      <c r="D28" s="292"/>
      <c r="E28" s="293"/>
      <c r="F28" s="218"/>
      <c r="G28" s="218"/>
      <c r="H28" s="218"/>
    </row>
    <row r="29" spans="2:8" ht="13.5" thickBot="1">
      <c r="B29" s="286"/>
      <c r="C29" s="332" t="s">
        <v>829</v>
      </c>
      <c r="D29" s="290"/>
      <c r="E29" s="294"/>
      <c r="F29" s="218"/>
      <c r="G29" s="218"/>
      <c r="H29" s="218"/>
    </row>
    <row r="30" spans="2:8" ht="12.75">
      <c r="B30" s="278"/>
      <c r="C30" s="276"/>
      <c r="D30" s="217"/>
      <c r="E30" s="218"/>
      <c r="F30" s="218"/>
      <c r="G30" s="218"/>
      <c r="H30" s="218"/>
    </row>
    <row r="31" spans="6:8" ht="12.75">
      <c r="F31" s="218"/>
      <c r="G31" s="218"/>
      <c r="H31" s="218"/>
    </row>
    <row r="32" spans="2:8" ht="12.75">
      <c r="B32" s="278"/>
      <c r="F32" s="218"/>
      <c r="G32" s="218"/>
      <c r="H32" s="218"/>
    </row>
    <row r="33" spans="6:8" ht="12.75">
      <c r="F33" s="218"/>
      <c r="G33" s="218"/>
      <c r="H33" s="218"/>
    </row>
    <row r="34" spans="2:8" ht="12.75">
      <c r="B34" s="278"/>
      <c r="C34" s="279"/>
      <c r="D34" s="279"/>
      <c r="E34" s="22"/>
      <c r="F34" s="218"/>
      <c r="G34" s="218"/>
      <c r="H34" s="218"/>
    </row>
    <row r="35" spans="6:8" ht="12.75">
      <c r="F35" s="218"/>
      <c r="G35" s="218"/>
      <c r="H35" s="218"/>
    </row>
    <row r="36" spans="2:8" ht="12.75">
      <c r="B36" s="278"/>
      <c r="C36" s="276"/>
      <c r="D36" s="216"/>
      <c r="E36" s="218"/>
      <c r="F36" s="218"/>
      <c r="G36" s="218"/>
      <c r="H36" s="2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zoomScalePageLayoutView="0" workbookViewId="0" topLeftCell="A1">
      <selection activeCell="G23" sqref="G23"/>
    </sheetView>
  </sheetViews>
  <sheetFormatPr defaultColWidth="11.421875" defaultRowHeight="12.75"/>
  <sheetData>
    <row r="1" spans="1:8" ht="12.75">
      <c r="A1" s="208" t="s">
        <v>550</v>
      </c>
      <c r="B1" s="208"/>
      <c r="C1" s="208"/>
      <c r="D1" s="208"/>
      <c r="E1" s="208"/>
      <c r="F1" s="208"/>
      <c r="G1" s="208"/>
      <c r="H1" s="63"/>
    </row>
    <row r="2" spans="1:8" ht="12.75">
      <c r="A2" s="208" t="s">
        <v>649</v>
      </c>
      <c r="B2" s="208"/>
      <c r="C2" s="208"/>
      <c r="D2" s="208"/>
      <c r="E2" s="208"/>
      <c r="F2" s="208"/>
      <c r="G2" s="208"/>
      <c r="H2" s="63"/>
    </row>
    <row r="3" spans="1:8" ht="12.75">
      <c r="A3" s="208" t="s">
        <v>552</v>
      </c>
      <c r="B3" s="208"/>
      <c r="C3" s="208"/>
      <c r="D3" s="208"/>
      <c r="E3" s="208"/>
      <c r="F3" s="208"/>
      <c r="G3" s="208"/>
      <c r="H3" s="63"/>
    </row>
    <row r="4" spans="1:8" ht="12.75">
      <c r="A4" s="208" t="s">
        <v>650</v>
      </c>
      <c r="B4" s="208"/>
      <c r="C4" s="208"/>
      <c r="D4" s="208"/>
      <c r="E4" s="208"/>
      <c r="F4" s="208"/>
      <c r="G4" s="208"/>
      <c r="H4" s="63"/>
    </row>
    <row r="5" spans="1:8" ht="12.75">
      <c r="A5" s="208" t="s">
        <v>736</v>
      </c>
      <c r="B5" s="208"/>
      <c r="C5" s="208"/>
      <c r="D5" s="208"/>
      <c r="E5" s="208"/>
      <c r="F5" s="208"/>
      <c r="G5" s="208"/>
      <c r="H5" s="63"/>
    </row>
    <row r="6" spans="1:8" ht="12.75">
      <c r="A6" s="37"/>
      <c r="B6" s="66"/>
      <c r="C6" s="66"/>
      <c r="D6" s="67"/>
      <c r="E6" s="37"/>
      <c r="F6" s="37"/>
      <c r="G6" s="37"/>
      <c r="H6" s="63"/>
    </row>
    <row r="7" spans="1:8" ht="12.75">
      <c r="A7" s="37"/>
      <c r="B7" s="38" t="s">
        <v>725</v>
      </c>
      <c r="C7" s="39"/>
      <c r="D7" s="40"/>
      <c r="E7" s="41"/>
      <c r="F7" s="41"/>
      <c r="G7" s="42">
        <v>4417.18</v>
      </c>
      <c r="H7" s="65"/>
    </row>
    <row r="8" spans="1:8" ht="12.75">
      <c r="A8" s="37"/>
      <c r="B8" s="37" t="s">
        <v>2</v>
      </c>
      <c r="C8" s="37"/>
      <c r="D8" s="43"/>
      <c r="E8" s="45"/>
      <c r="F8" s="45"/>
      <c r="G8" s="39"/>
      <c r="H8" s="63"/>
    </row>
    <row r="9" spans="1:8" ht="12.75">
      <c r="A9" s="46"/>
      <c r="B9" s="39"/>
      <c r="C9" s="37"/>
      <c r="D9" s="43"/>
      <c r="E9" s="45"/>
      <c r="F9" s="45"/>
      <c r="G9" s="37"/>
      <c r="H9" s="63"/>
    </row>
    <row r="10" spans="1:8" ht="12.75">
      <c r="A10" s="46"/>
      <c r="B10" s="39"/>
      <c r="C10" s="39"/>
      <c r="D10" s="40"/>
      <c r="E10" s="39"/>
      <c r="F10" s="45"/>
      <c r="G10" s="37"/>
      <c r="H10" s="63"/>
    </row>
    <row r="11" spans="1:8" ht="12.75">
      <c r="A11" s="46" t="s">
        <v>555</v>
      </c>
      <c r="B11" s="39" t="s">
        <v>634</v>
      </c>
      <c r="C11" s="39"/>
      <c r="D11" s="40"/>
      <c r="E11" s="39"/>
      <c r="F11" s="45"/>
      <c r="G11" s="37"/>
      <c r="H11" s="63"/>
    </row>
    <row r="12" spans="1:8" ht="12.75">
      <c r="A12" s="37"/>
      <c r="B12" s="37" t="s">
        <v>556</v>
      </c>
      <c r="C12" s="37"/>
      <c r="D12" s="43"/>
      <c r="E12" s="37"/>
      <c r="F12" s="45"/>
      <c r="G12" s="37"/>
      <c r="H12" s="63"/>
    </row>
    <row r="13" spans="1:8" ht="12.75">
      <c r="A13" s="37"/>
      <c r="B13" s="37"/>
      <c r="C13" s="37"/>
      <c r="D13" s="43"/>
      <c r="E13" s="37"/>
      <c r="F13" s="45"/>
      <c r="G13" s="37"/>
      <c r="H13" s="63"/>
    </row>
    <row r="14" spans="1:8" ht="12.75">
      <c r="A14" s="37"/>
      <c r="B14" s="68"/>
      <c r="C14" s="43"/>
      <c r="D14" s="43"/>
      <c r="E14" s="69"/>
      <c r="F14" s="45"/>
      <c r="G14" s="37"/>
      <c r="H14" s="63"/>
    </row>
    <row r="15" spans="1:8" ht="12.75">
      <c r="A15" s="37"/>
      <c r="B15" s="68"/>
      <c r="C15" s="37"/>
      <c r="D15" s="43"/>
      <c r="E15" s="86"/>
      <c r="F15" s="45"/>
      <c r="G15" s="45"/>
      <c r="H15" s="63"/>
    </row>
    <row r="16" spans="1:8" ht="12.75">
      <c r="A16" s="37"/>
      <c r="B16" s="68"/>
      <c r="C16" s="68"/>
      <c r="D16" s="43"/>
      <c r="E16" s="87"/>
      <c r="F16" s="45"/>
      <c r="G16" s="37"/>
      <c r="H16" s="63"/>
    </row>
    <row r="17" spans="1:8" ht="12.75">
      <c r="A17" s="37"/>
      <c r="B17" s="68"/>
      <c r="C17" s="39"/>
      <c r="D17" s="40"/>
      <c r="E17" s="69"/>
      <c r="F17" s="45"/>
      <c r="G17" s="37"/>
      <c r="H17" s="63"/>
    </row>
    <row r="18" spans="1:8" ht="12.75">
      <c r="A18" s="37"/>
      <c r="B18" s="68"/>
      <c r="C18" s="39"/>
      <c r="D18" s="40"/>
      <c r="E18" s="69"/>
      <c r="F18" s="45"/>
      <c r="G18" s="45"/>
      <c r="H18" s="63"/>
    </row>
    <row r="19" spans="1:8" ht="12.75">
      <c r="A19" s="37"/>
      <c r="B19" s="68"/>
      <c r="C19" s="43"/>
      <c r="D19" s="39"/>
      <c r="E19" s="51"/>
      <c r="F19" s="88"/>
      <c r="G19" s="88"/>
      <c r="H19" s="63"/>
    </row>
    <row r="20" spans="1:8" ht="13.5" thickBot="1">
      <c r="A20" s="56" t="s">
        <v>629</v>
      </c>
      <c r="B20" s="38" t="s">
        <v>734</v>
      </c>
      <c r="C20" s="39"/>
      <c r="D20" s="40"/>
      <c r="E20" s="41"/>
      <c r="F20" s="41"/>
      <c r="G20" s="57">
        <f>G7-G15</f>
        <v>4417.18</v>
      </c>
      <c r="H20" s="63"/>
    </row>
    <row r="21" spans="1:8" ht="13.5" thickTop="1">
      <c r="A21" s="56"/>
      <c r="B21" s="89"/>
      <c r="C21" s="39"/>
      <c r="D21" s="40"/>
      <c r="E21" s="41"/>
      <c r="F21" s="41"/>
      <c r="G21" s="42"/>
      <c r="H21" s="63"/>
    </row>
    <row r="22" spans="1:8" ht="12.75">
      <c r="A22" s="37"/>
      <c r="B22" s="39"/>
      <c r="C22" s="38"/>
      <c r="D22" s="90"/>
      <c r="E22" s="38"/>
      <c r="F22" s="39"/>
      <c r="G22" s="91"/>
      <c r="H22" s="63"/>
    </row>
    <row r="23" spans="1:8" ht="12.75">
      <c r="A23" s="63"/>
      <c r="B23" s="63"/>
      <c r="C23" s="63"/>
      <c r="D23" s="63"/>
      <c r="E23" s="63"/>
      <c r="F23" s="63"/>
      <c r="G23" s="63"/>
      <c r="H23" s="63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zoomScalePageLayoutView="0" workbookViewId="0" topLeftCell="A1">
      <selection activeCell="G68" sqref="G68"/>
    </sheetView>
  </sheetViews>
  <sheetFormatPr defaultColWidth="11.421875" defaultRowHeight="12.75"/>
  <cols>
    <col min="3" max="3" width="25.28125" style="0" bestFit="1" customWidth="1"/>
  </cols>
  <sheetData>
    <row r="1" spans="1:8" ht="12.75">
      <c r="A1" s="208" t="s">
        <v>550</v>
      </c>
      <c r="B1" s="208"/>
      <c r="C1" s="208"/>
      <c r="D1" s="208"/>
      <c r="E1" s="208"/>
      <c r="F1" s="208"/>
      <c r="G1" s="208"/>
      <c r="H1" s="47"/>
    </row>
    <row r="2" spans="1:8" ht="12.75">
      <c r="A2" s="208" t="s">
        <v>652</v>
      </c>
      <c r="B2" s="208"/>
      <c r="C2" s="208"/>
      <c r="D2" s="208"/>
      <c r="E2" s="208"/>
      <c r="F2" s="208"/>
      <c r="G2" s="208"/>
      <c r="H2" s="47"/>
    </row>
    <row r="3" spans="1:8" ht="12.75">
      <c r="A3" s="208" t="s">
        <v>552</v>
      </c>
      <c r="B3" s="208"/>
      <c r="C3" s="208"/>
      <c r="D3" s="208"/>
      <c r="E3" s="208"/>
      <c r="F3" s="208"/>
      <c r="G3" s="208"/>
      <c r="H3" s="47"/>
    </row>
    <row r="4" spans="1:8" ht="12.75">
      <c r="A4" s="208" t="s">
        <v>653</v>
      </c>
      <c r="B4" s="208"/>
      <c r="C4" s="208"/>
      <c r="D4" s="208"/>
      <c r="E4" s="208"/>
      <c r="F4" s="208"/>
      <c r="G4" s="208"/>
      <c r="H4" s="47"/>
    </row>
    <row r="5" spans="1:8" ht="12.75">
      <c r="A5" s="208" t="s">
        <v>64</v>
      </c>
      <c r="B5" s="208"/>
      <c r="C5" s="208"/>
      <c r="D5" s="208"/>
      <c r="E5" s="208"/>
      <c r="F5" s="208"/>
      <c r="G5" s="208"/>
      <c r="H5" s="47"/>
    </row>
    <row r="6" spans="1:8" ht="12.75">
      <c r="A6" s="37"/>
      <c r="B6" s="38"/>
      <c r="C6" s="38"/>
      <c r="D6" s="90"/>
      <c r="E6" s="39"/>
      <c r="F6" s="37"/>
      <c r="G6" s="37"/>
      <c r="H6" s="47"/>
    </row>
    <row r="7" spans="1:8" ht="12.75">
      <c r="A7" s="37"/>
      <c r="B7" s="38" t="s">
        <v>725</v>
      </c>
      <c r="C7" s="39"/>
      <c r="D7" s="40"/>
      <c r="E7" s="41"/>
      <c r="F7" s="41"/>
      <c r="G7" s="42">
        <v>320960.8</v>
      </c>
      <c r="H7" s="47"/>
    </row>
    <row r="8" spans="1:8" ht="12.75">
      <c r="A8" s="37"/>
      <c r="B8" s="39" t="s">
        <v>2</v>
      </c>
      <c r="C8" s="39"/>
      <c r="D8" s="40"/>
      <c r="E8" s="44"/>
      <c r="F8" s="45"/>
      <c r="G8" s="37"/>
      <c r="H8" s="47"/>
    </row>
    <row r="9" spans="1:8" ht="12.75">
      <c r="A9" s="46" t="s">
        <v>555</v>
      </c>
      <c r="B9" s="39" t="s">
        <v>634</v>
      </c>
      <c r="C9" s="39"/>
      <c r="D9" s="40"/>
      <c r="E9" s="39"/>
      <c r="F9" s="45"/>
      <c r="G9" s="37"/>
      <c r="H9" s="47"/>
    </row>
    <row r="10" spans="1:8" ht="12.75">
      <c r="A10" s="37"/>
      <c r="B10" s="39" t="s">
        <v>556</v>
      </c>
      <c r="C10" s="39"/>
      <c r="D10" s="40"/>
      <c r="E10" s="39"/>
      <c r="F10" s="45"/>
      <c r="G10" s="37"/>
      <c r="H10" s="47"/>
    </row>
    <row r="11" spans="1:8" ht="12.75">
      <c r="A11" s="37"/>
      <c r="B11" s="39"/>
      <c r="C11" s="39"/>
      <c r="D11" s="40"/>
      <c r="E11" s="39"/>
      <c r="F11" s="45"/>
      <c r="G11" s="37"/>
      <c r="H11" s="47"/>
    </row>
    <row r="12" spans="1:8" ht="12.75">
      <c r="A12" s="37"/>
      <c r="B12" s="39"/>
      <c r="C12" s="40"/>
      <c r="D12" s="40"/>
      <c r="E12" s="69"/>
      <c r="F12" s="45"/>
      <c r="G12" s="37"/>
      <c r="H12" s="47"/>
    </row>
    <row r="13" spans="1:8" ht="12.75">
      <c r="A13" s="37"/>
      <c r="B13" s="92">
        <v>41548</v>
      </c>
      <c r="C13" s="40" t="s">
        <v>654</v>
      </c>
      <c r="D13" s="40">
        <v>21</v>
      </c>
      <c r="E13" s="69">
        <v>344</v>
      </c>
      <c r="F13" s="45"/>
      <c r="G13" s="70"/>
      <c r="H13" s="47"/>
    </row>
    <row r="14" spans="1:8" ht="12.75">
      <c r="A14" s="37"/>
      <c r="B14" s="92">
        <v>41548</v>
      </c>
      <c r="C14" s="40" t="s">
        <v>655</v>
      </c>
      <c r="D14" s="40">
        <v>22</v>
      </c>
      <c r="E14" s="69">
        <v>344</v>
      </c>
      <c r="F14" s="45"/>
      <c r="G14" s="37"/>
      <c r="H14" s="47"/>
    </row>
    <row r="15" spans="1:8" ht="12.75">
      <c r="A15" s="37"/>
      <c r="B15" s="93">
        <v>41730</v>
      </c>
      <c r="C15" s="40" t="s">
        <v>656</v>
      </c>
      <c r="D15" s="40">
        <v>276</v>
      </c>
      <c r="E15" s="69">
        <v>2000</v>
      </c>
      <c r="F15" s="45"/>
      <c r="G15" s="37"/>
      <c r="H15" s="47"/>
    </row>
    <row r="16" spans="1:8" ht="12.75">
      <c r="A16" s="37"/>
      <c r="B16" s="92">
        <v>42128</v>
      </c>
      <c r="C16" s="40" t="s">
        <v>657</v>
      </c>
      <c r="D16" s="40">
        <v>798</v>
      </c>
      <c r="E16" s="69">
        <v>2000</v>
      </c>
      <c r="F16" s="45"/>
      <c r="G16" s="37"/>
      <c r="H16" s="47"/>
    </row>
    <row r="17" spans="1:8" ht="12.75">
      <c r="A17" s="37"/>
      <c r="B17" s="92">
        <v>42174</v>
      </c>
      <c r="C17" s="40" t="s">
        <v>658</v>
      </c>
      <c r="D17" s="40">
        <v>886</v>
      </c>
      <c r="E17" s="69">
        <v>4000</v>
      </c>
      <c r="F17" s="45"/>
      <c r="G17" s="37"/>
      <c r="H17" s="47"/>
    </row>
    <row r="18" spans="1:8" ht="12.75">
      <c r="A18" s="37"/>
      <c r="B18" s="92">
        <v>42248</v>
      </c>
      <c r="C18" s="40" t="s">
        <v>659</v>
      </c>
      <c r="D18" s="40">
        <v>945</v>
      </c>
      <c r="E18" s="69">
        <v>1000</v>
      </c>
      <c r="F18" s="45"/>
      <c r="G18" s="37"/>
      <c r="H18" s="47"/>
    </row>
    <row r="19" spans="1:8" ht="12.75">
      <c r="A19" s="37"/>
      <c r="B19" s="92">
        <v>42311</v>
      </c>
      <c r="C19" s="40" t="s">
        <v>660</v>
      </c>
      <c r="D19" s="40">
        <v>1091</v>
      </c>
      <c r="E19" s="69">
        <v>500</v>
      </c>
      <c r="F19" s="45"/>
      <c r="G19" s="37"/>
      <c r="H19" s="47"/>
    </row>
    <row r="20" spans="1:8" ht="12.75">
      <c r="A20" s="37"/>
      <c r="B20" s="92">
        <v>42340</v>
      </c>
      <c r="C20" s="40" t="s">
        <v>661</v>
      </c>
      <c r="D20" s="40">
        <v>1181</v>
      </c>
      <c r="E20" s="69">
        <v>750</v>
      </c>
      <c r="F20" s="45"/>
      <c r="G20" s="37"/>
      <c r="H20" s="47"/>
    </row>
    <row r="21" spans="1:8" ht="12.75">
      <c r="A21" s="37"/>
      <c r="B21" s="92">
        <v>42340</v>
      </c>
      <c r="C21" s="40" t="s">
        <v>662</v>
      </c>
      <c r="D21" s="40">
        <v>1195</v>
      </c>
      <c r="E21" s="69">
        <v>500</v>
      </c>
      <c r="F21" s="45"/>
      <c r="G21" s="37"/>
      <c r="H21" s="47"/>
    </row>
    <row r="22" spans="1:8" ht="12.75">
      <c r="A22" s="37"/>
      <c r="B22" s="92">
        <v>42340</v>
      </c>
      <c r="C22" s="40" t="s">
        <v>663</v>
      </c>
      <c r="D22" s="40">
        <v>1188</v>
      </c>
      <c r="E22" s="69">
        <v>500</v>
      </c>
      <c r="F22" s="45"/>
      <c r="G22" s="37"/>
      <c r="H22" s="47"/>
    </row>
    <row r="23" spans="1:8" ht="12.75">
      <c r="A23" s="37"/>
      <c r="B23" s="92">
        <v>42585</v>
      </c>
      <c r="C23" s="40" t="s">
        <v>664</v>
      </c>
      <c r="D23" s="40">
        <v>1540</v>
      </c>
      <c r="E23" s="69">
        <v>4000</v>
      </c>
      <c r="F23" s="45"/>
      <c r="G23" s="37"/>
      <c r="H23" s="47"/>
    </row>
    <row r="24" spans="1:8" ht="12.75">
      <c r="A24" s="37"/>
      <c r="B24" s="92">
        <v>42614</v>
      </c>
      <c r="C24" s="40" t="s">
        <v>665</v>
      </c>
      <c r="D24" s="40">
        <v>1636</v>
      </c>
      <c r="E24" s="69">
        <v>2000</v>
      </c>
      <c r="F24" s="45"/>
      <c r="G24" s="37"/>
      <c r="H24" s="47"/>
    </row>
    <row r="25" spans="1:8" ht="12.75">
      <c r="A25" s="37"/>
      <c r="B25" s="92">
        <v>42649</v>
      </c>
      <c r="C25" s="40" t="s">
        <v>666</v>
      </c>
      <c r="D25" s="40">
        <v>1689</v>
      </c>
      <c r="E25" s="69">
        <v>500</v>
      </c>
      <c r="F25" s="45"/>
      <c r="G25" s="37"/>
      <c r="H25" s="47"/>
    </row>
    <row r="26" spans="1:8" ht="12.75">
      <c r="A26" s="37"/>
      <c r="B26" s="92">
        <v>42650</v>
      </c>
      <c r="C26" s="40" t="s">
        <v>667</v>
      </c>
      <c r="D26" s="40">
        <v>1725</v>
      </c>
      <c r="E26" s="69">
        <v>600</v>
      </c>
      <c r="F26" s="45"/>
      <c r="G26" s="37"/>
      <c r="H26" s="47"/>
    </row>
    <row r="27" spans="1:8" ht="12.75">
      <c r="A27" s="37"/>
      <c r="B27" s="92">
        <v>42674</v>
      </c>
      <c r="C27" s="40" t="s">
        <v>668</v>
      </c>
      <c r="D27" s="40">
        <v>1742</v>
      </c>
      <c r="E27" s="69">
        <v>1192.6</v>
      </c>
      <c r="F27" s="45"/>
      <c r="G27" s="37"/>
      <c r="H27" s="47"/>
    </row>
    <row r="28" spans="1:8" ht="12.75">
      <c r="A28" s="37"/>
      <c r="B28" s="92">
        <v>42677</v>
      </c>
      <c r="C28" s="40" t="s">
        <v>669</v>
      </c>
      <c r="D28" s="40">
        <v>1765</v>
      </c>
      <c r="E28" s="69">
        <v>357.78</v>
      </c>
      <c r="F28" s="45"/>
      <c r="G28" s="37"/>
      <c r="H28" s="47"/>
    </row>
    <row r="29" spans="1:8" ht="12.75">
      <c r="A29" s="37"/>
      <c r="B29" s="92">
        <v>42677</v>
      </c>
      <c r="C29" s="40" t="s">
        <v>670</v>
      </c>
      <c r="D29" s="40">
        <v>1797</v>
      </c>
      <c r="E29" s="69">
        <v>357.78</v>
      </c>
      <c r="F29" s="45"/>
      <c r="G29" s="37"/>
      <c r="H29" s="47"/>
    </row>
    <row r="30" spans="1:8" ht="12.75">
      <c r="A30" s="37"/>
      <c r="B30" s="92">
        <v>42705</v>
      </c>
      <c r="C30" s="40" t="s">
        <v>671</v>
      </c>
      <c r="D30" s="40">
        <v>1828</v>
      </c>
      <c r="E30" s="69">
        <v>1000</v>
      </c>
      <c r="F30" s="45"/>
      <c r="G30" s="37"/>
      <c r="H30" s="47"/>
    </row>
    <row r="31" spans="1:8" ht="12.75">
      <c r="A31" s="37"/>
      <c r="B31" s="92">
        <v>42705</v>
      </c>
      <c r="C31" s="40" t="s">
        <v>672</v>
      </c>
      <c r="D31" s="40">
        <v>1847</v>
      </c>
      <c r="E31" s="69">
        <v>4000</v>
      </c>
      <c r="F31" s="45"/>
      <c r="G31" s="37"/>
      <c r="H31" s="47"/>
    </row>
    <row r="32" spans="1:8" ht="12.75">
      <c r="A32" s="37"/>
      <c r="B32" s="92">
        <v>42705</v>
      </c>
      <c r="C32" s="40" t="s">
        <v>673</v>
      </c>
      <c r="D32" s="40">
        <v>1858</v>
      </c>
      <c r="E32" s="69">
        <v>2000</v>
      </c>
      <c r="F32" s="45"/>
      <c r="G32" s="37"/>
      <c r="H32" s="47"/>
    </row>
    <row r="33" spans="1:8" ht="12.75">
      <c r="A33" s="37"/>
      <c r="B33" s="92">
        <v>42403</v>
      </c>
      <c r="C33" s="40" t="s">
        <v>674</v>
      </c>
      <c r="D33" s="40">
        <v>1892</v>
      </c>
      <c r="E33" s="69">
        <v>600</v>
      </c>
      <c r="F33" s="45"/>
      <c r="G33" s="37"/>
      <c r="H33" s="47"/>
    </row>
    <row r="34" spans="1:8" ht="12.75">
      <c r="A34" s="37"/>
      <c r="B34" s="92">
        <v>42403</v>
      </c>
      <c r="C34" s="40" t="s">
        <v>675</v>
      </c>
      <c r="D34" s="40">
        <v>1893</v>
      </c>
      <c r="E34" s="69">
        <v>600</v>
      </c>
      <c r="F34" s="45"/>
      <c r="G34" s="37"/>
      <c r="H34" s="47"/>
    </row>
    <row r="35" spans="1:8" ht="12.75">
      <c r="A35" s="37"/>
      <c r="B35" s="92">
        <v>42403</v>
      </c>
      <c r="C35" s="40" t="s">
        <v>676</v>
      </c>
      <c r="D35" s="40">
        <v>1895</v>
      </c>
      <c r="E35" s="69">
        <v>600</v>
      </c>
      <c r="F35" s="45"/>
      <c r="G35" s="37"/>
      <c r="H35" s="47"/>
    </row>
    <row r="36" spans="1:8" ht="12.75">
      <c r="A36" s="37"/>
      <c r="B36" s="92">
        <v>42403</v>
      </c>
      <c r="C36" s="40" t="s">
        <v>677</v>
      </c>
      <c r="D36" s="40">
        <v>1898</v>
      </c>
      <c r="E36" s="69">
        <v>2800</v>
      </c>
      <c r="F36" s="45"/>
      <c r="G36" s="37"/>
      <c r="H36" s="47"/>
    </row>
    <row r="37" spans="1:8" ht="12.75">
      <c r="A37" s="37"/>
      <c r="B37" s="92">
        <v>42403</v>
      </c>
      <c r="C37" s="40" t="s">
        <v>678</v>
      </c>
      <c r="D37" s="40">
        <v>1899</v>
      </c>
      <c r="E37" s="69">
        <v>2800</v>
      </c>
      <c r="F37" s="45"/>
      <c r="G37" s="37"/>
      <c r="H37" s="47"/>
    </row>
    <row r="38" spans="1:8" ht="12.75">
      <c r="A38" s="37"/>
      <c r="B38" s="92">
        <v>42796</v>
      </c>
      <c r="C38" s="40" t="s">
        <v>679</v>
      </c>
      <c r="D38" s="40">
        <v>1905</v>
      </c>
      <c r="E38" s="69">
        <v>2400</v>
      </c>
      <c r="F38" s="45"/>
      <c r="G38" s="37"/>
      <c r="H38" s="47"/>
    </row>
    <row r="39" spans="1:8" ht="12.75">
      <c r="A39" s="37"/>
      <c r="B39" s="92">
        <v>42796</v>
      </c>
      <c r="C39" s="40" t="s">
        <v>681</v>
      </c>
      <c r="D39" s="40">
        <v>1907</v>
      </c>
      <c r="E39" s="69">
        <v>4000</v>
      </c>
      <c r="F39" s="45"/>
      <c r="G39" s="37"/>
      <c r="H39" s="47"/>
    </row>
    <row r="40" spans="1:8" ht="12.75">
      <c r="A40" s="37"/>
      <c r="B40" s="92">
        <v>42796</v>
      </c>
      <c r="C40" s="40" t="s">
        <v>682</v>
      </c>
      <c r="D40" s="40">
        <v>1908</v>
      </c>
      <c r="E40" s="69">
        <v>4000</v>
      </c>
      <c r="F40" s="45"/>
      <c r="G40" s="37"/>
      <c r="H40" s="47"/>
    </row>
    <row r="41" spans="1:8" ht="12.75">
      <c r="A41" s="37"/>
      <c r="B41" s="92">
        <v>42796</v>
      </c>
      <c r="C41" s="40" t="s">
        <v>683</v>
      </c>
      <c r="D41" s="40">
        <v>1909</v>
      </c>
      <c r="E41" s="69">
        <v>4000</v>
      </c>
      <c r="F41" s="45"/>
      <c r="G41" s="37"/>
      <c r="H41" s="47"/>
    </row>
    <row r="42" spans="1:8" ht="12.75">
      <c r="A42" s="37"/>
      <c r="B42" s="92">
        <v>42796</v>
      </c>
      <c r="C42" s="40" t="s">
        <v>685</v>
      </c>
      <c r="D42" s="40">
        <v>1911</v>
      </c>
      <c r="E42" s="69">
        <v>2000</v>
      </c>
      <c r="F42" s="45"/>
      <c r="G42" s="37"/>
      <c r="H42" s="47"/>
    </row>
    <row r="43" spans="1:8" ht="12.75">
      <c r="A43" s="37"/>
      <c r="B43" s="92">
        <v>42796</v>
      </c>
      <c r="C43" s="40" t="s">
        <v>686</v>
      </c>
      <c r="D43" s="40">
        <v>1912</v>
      </c>
      <c r="E43" s="69">
        <v>4000</v>
      </c>
      <c r="F43" s="45"/>
      <c r="G43" s="37"/>
      <c r="H43" s="47"/>
    </row>
    <row r="44" spans="1:8" ht="12.75">
      <c r="A44" s="37"/>
      <c r="B44" s="92">
        <v>42796</v>
      </c>
      <c r="C44" s="40" t="s">
        <v>687</v>
      </c>
      <c r="D44" s="40">
        <v>1913</v>
      </c>
      <c r="E44" s="69">
        <v>4000</v>
      </c>
      <c r="F44" s="45"/>
      <c r="G44" s="37"/>
      <c r="H44" s="47"/>
    </row>
    <row r="45" spans="1:8" ht="12.75">
      <c r="A45" s="37"/>
      <c r="B45" s="92">
        <v>42796</v>
      </c>
      <c r="C45" s="40" t="s">
        <v>691</v>
      </c>
      <c r="D45" s="40">
        <v>1917</v>
      </c>
      <c r="E45" s="69">
        <v>4000</v>
      </c>
      <c r="F45" s="45"/>
      <c r="G45" s="37"/>
      <c r="H45" s="47"/>
    </row>
    <row r="46" spans="1:8" ht="12.75">
      <c r="A46" s="37"/>
      <c r="B46" s="92">
        <v>42796</v>
      </c>
      <c r="C46" s="40" t="s">
        <v>703</v>
      </c>
      <c r="D46" s="40">
        <v>1929</v>
      </c>
      <c r="E46" s="69">
        <v>4000</v>
      </c>
      <c r="F46" s="45"/>
      <c r="G46" s="37"/>
      <c r="H46" s="47"/>
    </row>
    <row r="47" spans="1:8" ht="12.75">
      <c r="A47" s="37"/>
      <c r="B47" s="92">
        <v>42796</v>
      </c>
      <c r="C47" s="40" t="s">
        <v>658</v>
      </c>
      <c r="D47" s="40">
        <v>1930</v>
      </c>
      <c r="E47" s="69">
        <v>4000</v>
      </c>
      <c r="F47" s="45"/>
      <c r="G47" s="37"/>
      <c r="H47" s="47"/>
    </row>
    <row r="48" spans="1:8" ht="12.75">
      <c r="A48" s="37"/>
      <c r="B48" s="92">
        <v>42796</v>
      </c>
      <c r="C48" s="40" t="s">
        <v>704</v>
      </c>
      <c r="D48" s="40">
        <v>1931</v>
      </c>
      <c r="E48" s="69">
        <v>4000</v>
      </c>
      <c r="F48" s="45"/>
      <c r="G48" s="37"/>
      <c r="H48" s="47"/>
    </row>
    <row r="49" spans="1:8" ht="12.75">
      <c r="A49" s="37"/>
      <c r="B49" s="92">
        <v>42796</v>
      </c>
      <c r="C49" s="40" t="s">
        <v>705</v>
      </c>
      <c r="D49" s="40">
        <v>1932</v>
      </c>
      <c r="E49" s="69">
        <v>4000</v>
      </c>
      <c r="F49" s="45"/>
      <c r="G49" s="37"/>
      <c r="H49" s="47"/>
    </row>
    <row r="50" spans="1:8" ht="12.75">
      <c r="A50" s="37"/>
      <c r="B50" s="92">
        <v>42796</v>
      </c>
      <c r="C50" s="40" t="s">
        <v>706</v>
      </c>
      <c r="D50" s="40">
        <v>1933</v>
      </c>
      <c r="E50" s="69">
        <v>4000</v>
      </c>
      <c r="F50" s="45"/>
      <c r="G50" s="37"/>
      <c r="H50" s="47"/>
    </row>
    <row r="51" spans="1:8" ht="12.75">
      <c r="A51" s="37"/>
      <c r="B51" s="92">
        <v>42796</v>
      </c>
      <c r="C51" s="40" t="s">
        <v>708</v>
      </c>
      <c r="D51" s="40">
        <v>1935</v>
      </c>
      <c r="E51" s="69">
        <v>4000</v>
      </c>
      <c r="F51" s="45"/>
      <c r="G51" s="37"/>
      <c r="H51" s="47"/>
    </row>
    <row r="52" spans="1:8" ht="12.75">
      <c r="A52" s="37"/>
      <c r="B52" s="92">
        <v>42796</v>
      </c>
      <c r="C52" s="40" t="s">
        <v>710</v>
      </c>
      <c r="D52" s="40">
        <v>1938</v>
      </c>
      <c r="E52" s="69">
        <v>4000</v>
      </c>
      <c r="F52" s="45"/>
      <c r="G52" s="37"/>
      <c r="H52" s="47"/>
    </row>
    <row r="53" spans="1:8" ht="12.75">
      <c r="A53" s="37"/>
      <c r="B53" s="92">
        <v>42796</v>
      </c>
      <c r="C53" s="40" t="s">
        <v>715</v>
      </c>
      <c r="D53" s="40">
        <v>1946</v>
      </c>
      <c r="E53" s="69">
        <v>750</v>
      </c>
      <c r="F53" s="45"/>
      <c r="G53" s="37"/>
      <c r="H53" s="47"/>
    </row>
    <row r="54" spans="1:8" ht="12.75">
      <c r="A54" s="37"/>
      <c r="B54" s="92">
        <v>42796</v>
      </c>
      <c r="C54" s="40" t="s">
        <v>712</v>
      </c>
      <c r="D54" s="40">
        <v>1948</v>
      </c>
      <c r="E54" s="69">
        <v>750</v>
      </c>
      <c r="F54" s="45"/>
      <c r="G54" s="37"/>
      <c r="H54" s="47"/>
    </row>
    <row r="55" spans="1:8" ht="12.75">
      <c r="A55" s="37"/>
      <c r="B55" s="92">
        <v>42796</v>
      </c>
      <c r="C55" s="40" t="s">
        <v>716</v>
      </c>
      <c r="D55" s="40">
        <v>1956</v>
      </c>
      <c r="E55" s="69">
        <v>2000</v>
      </c>
      <c r="F55" s="45"/>
      <c r="G55" s="37"/>
      <c r="H55" s="47"/>
    </row>
    <row r="56" spans="1:8" ht="12.75">
      <c r="A56" s="37"/>
      <c r="B56" s="92">
        <v>42796</v>
      </c>
      <c r="C56" s="40" t="s">
        <v>717</v>
      </c>
      <c r="D56" s="40">
        <v>1958</v>
      </c>
      <c r="E56" s="69">
        <v>2000</v>
      </c>
      <c r="F56" s="45"/>
      <c r="G56" s="37"/>
      <c r="H56" s="47"/>
    </row>
    <row r="57" spans="1:8" ht="12.75">
      <c r="A57" s="37"/>
      <c r="B57" s="92">
        <v>42830</v>
      </c>
      <c r="C57" s="40" t="s">
        <v>718</v>
      </c>
      <c r="D57" s="40">
        <v>1978</v>
      </c>
      <c r="E57" s="69">
        <v>500</v>
      </c>
      <c r="F57" s="45"/>
      <c r="G57" s="37"/>
      <c r="H57" s="47"/>
    </row>
    <row r="58" spans="1:8" ht="12.75">
      <c r="A58" s="37"/>
      <c r="B58" s="92">
        <v>42830</v>
      </c>
      <c r="C58" s="40" t="s">
        <v>723</v>
      </c>
      <c r="D58" s="40">
        <v>1986</v>
      </c>
      <c r="E58" s="69">
        <v>500</v>
      </c>
      <c r="F58" s="45"/>
      <c r="G58" s="37"/>
      <c r="H58" s="47"/>
    </row>
    <row r="59" spans="1:8" ht="12.75">
      <c r="A59" s="37"/>
      <c r="B59" s="92">
        <v>42830</v>
      </c>
      <c r="C59" s="40" t="s">
        <v>724</v>
      </c>
      <c r="D59" s="40">
        <v>1991</v>
      </c>
      <c r="E59" s="69">
        <v>500</v>
      </c>
      <c r="F59" s="45"/>
      <c r="G59" s="37"/>
      <c r="H59" s="47"/>
    </row>
    <row r="60" spans="1:8" ht="12.75">
      <c r="A60" s="37"/>
      <c r="B60" s="92">
        <v>42863</v>
      </c>
      <c r="C60" s="40" t="s">
        <v>662</v>
      </c>
      <c r="D60" s="40">
        <v>2015</v>
      </c>
      <c r="E60" s="69">
        <v>1000</v>
      </c>
      <c r="F60" s="45"/>
      <c r="G60" s="37"/>
      <c r="H60" s="47"/>
    </row>
    <row r="61" spans="1:8" ht="12.75">
      <c r="A61" s="37"/>
      <c r="B61" s="92">
        <v>42863</v>
      </c>
      <c r="C61" s="40" t="s">
        <v>737</v>
      </c>
      <c r="D61" s="40">
        <v>2017</v>
      </c>
      <c r="E61" s="69">
        <v>2000</v>
      </c>
      <c r="F61" s="45"/>
      <c r="G61" s="37"/>
      <c r="H61" s="47"/>
    </row>
    <row r="62" spans="1:8" ht="12.75">
      <c r="A62" s="37"/>
      <c r="B62" s="92">
        <v>42863</v>
      </c>
      <c r="C62" s="40" t="s">
        <v>738</v>
      </c>
      <c r="D62" s="40">
        <v>2020</v>
      </c>
      <c r="E62" s="69">
        <v>2000</v>
      </c>
      <c r="F62" s="45"/>
      <c r="G62" s="37"/>
      <c r="H62" s="47"/>
    </row>
    <row r="63" spans="1:7" ht="12.75">
      <c r="A63" s="37"/>
      <c r="B63" s="92">
        <v>42886</v>
      </c>
      <c r="C63" s="40" t="s">
        <v>691</v>
      </c>
      <c r="D63" s="40">
        <v>2039</v>
      </c>
      <c r="E63" s="69">
        <v>2000</v>
      </c>
      <c r="F63" s="45">
        <f>E64</f>
        <v>105746.16</v>
      </c>
      <c r="G63" s="45">
        <f>F63</f>
        <v>105746.16</v>
      </c>
    </row>
    <row r="64" spans="1:7" ht="12.75">
      <c r="A64" s="37"/>
      <c r="B64" s="92"/>
      <c r="C64" s="40"/>
      <c r="D64" s="94"/>
      <c r="E64" s="71">
        <f>SUM(E13:E63)</f>
        <v>105746.16</v>
      </c>
      <c r="F64" s="95"/>
      <c r="G64" s="95"/>
    </row>
    <row r="65" spans="1:7" ht="13.5" thickBot="1">
      <c r="A65" s="56" t="s">
        <v>629</v>
      </c>
      <c r="B65" s="38" t="s">
        <v>734</v>
      </c>
      <c r="C65" s="39"/>
      <c r="D65" s="38"/>
      <c r="E65" s="41"/>
      <c r="F65" s="41"/>
      <c r="G65" s="57">
        <f>G7-G63</f>
        <v>215214.63999999998</v>
      </c>
    </row>
    <row r="66" ht="13.5" thickTop="1"/>
    <row r="67" ht="12.75">
      <c r="G67" s="96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/>
  </sheetPr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3.8515625" style="0" customWidth="1"/>
    <col min="2" max="2" width="12.00390625" style="0" bestFit="1" customWidth="1"/>
    <col min="3" max="3" width="2.57421875" style="0" customWidth="1"/>
    <col min="4" max="4" width="26.8515625" style="0" bestFit="1" customWidth="1"/>
    <col min="5" max="5" width="12.00390625" style="0" bestFit="1" customWidth="1"/>
  </cols>
  <sheetData>
    <row r="1" spans="1:9" ht="12.75">
      <c r="A1" s="19" t="s">
        <v>0</v>
      </c>
      <c r="B1" s="1"/>
      <c r="D1" s="1"/>
      <c r="E1" s="3"/>
      <c r="F1" s="1"/>
      <c r="G1" s="1"/>
      <c r="H1" s="1"/>
      <c r="I1" s="1"/>
    </row>
    <row r="2" spans="1:9" ht="12.75">
      <c r="A2" s="345" t="s">
        <v>835</v>
      </c>
      <c r="B2" s="1"/>
      <c r="C2" s="1"/>
      <c r="D2" s="1"/>
      <c r="E2" s="3"/>
      <c r="F2" s="1"/>
      <c r="G2" s="1"/>
      <c r="H2" s="1"/>
      <c r="I2" s="1"/>
    </row>
    <row r="3" spans="1:9" ht="12.75">
      <c r="A3" s="19" t="s">
        <v>70</v>
      </c>
      <c r="B3" s="4"/>
      <c r="C3" s="4"/>
      <c r="D3" s="4"/>
      <c r="E3" s="4"/>
      <c r="F3" s="1"/>
      <c r="G3" s="1"/>
      <c r="H3" s="1"/>
      <c r="I3" s="1"/>
    </row>
    <row r="4" spans="1:9" ht="12.75">
      <c r="A4" s="4"/>
      <c r="B4" s="4"/>
      <c r="C4" s="4"/>
      <c r="D4" s="4"/>
      <c r="E4" s="4"/>
      <c r="F4" s="1"/>
      <c r="G4" s="1"/>
      <c r="H4" s="1"/>
      <c r="I4" s="1"/>
    </row>
    <row r="5" spans="1:9" ht="12.75">
      <c r="A5" s="5" t="s">
        <v>1</v>
      </c>
      <c r="B5" s="6" t="s">
        <v>2</v>
      </c>
      <c r="C5" s="3" t="s">
        <v>3</v>
      </c>
      <c r="D5" s="5" t="s">
        <v>4</v>
      </c>
      <c r="E5" s="6" t="s">
        <v>2</v>
      </c>
      <c r="F5" s="1"/>
      <c r="G5" s="1"/>
      <c r="H5" s="1"/>
      <c r="I5" s="1"/>
    </row>
    <row r="6" spans="1:9" ht="12.75">
      <c r="A6" s="6" t="s">
        <v>2</v>
      </c>
      <c r="B6" s="6" t="s">
        <v>2</v>
      </c>
      <c r="C6" s="6" t="s">
        <v>2</v>
      </c>
      <c r="D6" s="6" t="s">
        <v>2</v>
      </c>
      <c r="E6" s="6" t="s">
        <v>2</v>
      </c>
      <c r="F6" s="1"/>
      <c r="G6" s="1"/>
      <c r="H6" s="1"/>
      <c r="I6" s="1"/>
    </row>
    <row r="7" spans="1:9" ht="12.75">
      <c r="A7" s="18" t="s">
        <v>5</v>
      </c>
      <c r="B7" s="19" t="s">
        <v>2</v>
      </c>
      <c r="C7" s="19" t="s">
        <v>2</v>
      </c>
      <c r="D7" s="18" t="s">
        <v>6</v>
      </c>
      <c r="E7" s="6" t="s">
        <v>2</v>
      </c>
      <c r="F7" s="1"/>
      <c r="G7" s="1"/>
      <c r="H7" s="1"/>
      <c r="I7" s="1"/>
    </row>
    <row r="8" spans="1:9" ht="12.75">
      <c r="A8" s="19" t="s">
        <v>2</v>
      </c>
      <c r="B8" s="19" t="s">
        <v>2</v>
      </c>
      <c r="C8" s="20" t="s">
        <v>3</v>
      </c>
      <c r="D8" s="19" t="s">
        <v>2</v>
      </c>
      <c r="E8" s="6" t="s">
        <v>2</v>
      </c>
      <c r="F8" s="1"/>
      <c r="G8" s="1"/>
      <c r="H8" s="1"/>
      <c r="I8" s="1"/>
    </row>
    <row r="9" spans="1:9" ht="12.75">
      <c r="A9" s="18" t="s">
        <v>7</v>
      </c>
      <c r="B9" s="19" t="s">
        <v>2</v>
      </c>
      <c r="C9" s="19" t="s">
        <v>2</v>
      </c>
      <c r="D9" s="18" t="s">
        <v>7</v>
      </c>
      <c r="E9" s="6" t="s">
        <v>2</v>
      </c>
      <c r="F9" s="1"/>
      <c r="G9" s="1"/>
      <c r="H9" s="1"/>
      <c r="I9" s="1"/>
    </row>
    <row r="10" spans="1:9" ht="12.75">
      <c r="A10" s="6" t="s">
        <v>2</v>
      </c>
      <c r="B10" s="6" t="s">
        <v>2</v>
      </c>
      <c r="C10" s="3" t="s">
        <v>3</v>
      </c>
      <c r="D10" s="6" t="s">
        <v>2</v>
      </c>
      <c r="E10" s="6" t="s">
        <v>2</v>
      </c>
      <c r="F10" s="1"/>
      <c r="G10" s="1"/>
      <c r="H10" s="1"/>
      <c r="I10" s="1"/>
    </row>
    <row r="11" spans="1:9" ht="12.75">
      <c r="A11" s="6" t="s">
        <v>8</v>
      </c>
      <c r="B11" s="280">
        <v>6000</v>
      </c>
      <c r="C11" s="6" t="s">
        <v>2</v>
      </c>
      <c r="D11" s="6" t="s">
        <v>9</v>
      </c>
      <c r="E11" s="280">
        <v>913919</v>
      </c>
      <c r="F11" s="1"/>
      <c r="G11" s="1"/>
      <c r="H11" s="1"/>
      <c r="I11" s="1"/>
    </row>
    <row r="12" spans="1:9" ht="12.75">
      <c r="A12" s="6" t="s">
        <v>10</v>
      </c>
      <c r="B12" s="3">
        <v>2408719.24</v>
      </c>
      <c r="C12" s="6" t="s">
        <v>2</v>
      </c>
      <c r="D12" s="6" t="s">
        <v>11</v>
      </c>
      <c r="E12" s="3">
        <v>415091.42</v>
      </c>
      <c r="F12" s="1"/>
      <c r="G12" s="1"/>
      <c r="H12" s="1"/>
      <c r="I12" s="1"/>
    </row>
    <row r="13" spans="1:9" ht="12.75">
      <c r="A13" s="6" t="s">
        <v>12</v>
      </c>
      <c r="B13" s="3">
        <v>6936901.11</v>
      </c>
      <c r="C13" s="6" t="s">
        <v>2</v>
      </c>
      <c r="D13" s="6" t="s">
        <v>2</v>
      </c>
      <c r="E13" s="6" t="s">
        <v>2</v>
      </c>
      <c r="F13" s="1"/>
      <c r="G13" s="1"/>
      <c r="H13" s="1"/>
      <c r="I13" s="1"/>
    </row>
    <row r="14" spans="1:9" ht="12.75">
      <c r="A14" s="6" t="s">
        <v>63</v>
      </c>
      <c r="B14" s="3">
        <v>2319854.98</v>
      </c>
      <c r="C14" s="6" t="s">
        <v>2</v>
      </c>
      <c r="D14" s="18" t="s">
        <v>14</v>
      </c>
      <c r="E14" s="281">
        <v>1329010.42</v>
      </c>
      <c r="F14" s="1"/>
      <c r="G14" s="1"/>
      <c r="H14" s="1"/>
      <c r="I14" s="1"/>
    </row>
    <row r="15" spans="1:9" ht="12.75">
      <c r="A15" s="6" t="s">
        <v>15</v>
      </c>
      <c r="B15" s="3">
        <v>1020857.18</v>
      </c>
      <c r="C15" s="6" t="s">
        <v>2</v>
      </c>
      <c r="D15" s="19" t="s">
        <v>2</v>
      </c>
      <c r="E15" s="19" t="s">
        <v>2</v>
      </c>
      <c r="F15" s="1"/>
      <c r="G15" s="1"/>
      <c r="H15" s="1"/>
      <c r="I15" s="1"/>
    </row>
    <row r="16" spans="1:9" ht="12.75">
      <c r="A16" s="6" t="s">
        <v>16</v>
      </c>
      <c r="B16" s="3">
        <v>452765</v>
      </c>
      <c r="C16" s="6" t="s">
        <v>2</v>
      </c>
      <c r="D16" s="18" t="s">
        <v>17</v>
      </c>
      <c r="E16" s="19" t="s">
        <v>2</v>
      </c>
      <c r="F16" s="1"/>
      <c r="G16" s="1"/>
      <c r="H16" s="1"/>
      <c r="I16" s="1"/>
    </row>
    <row r="17" spans="1:9" ht="12.75">
      <c r="A17" s="6" t="s">
        <v>18</v>
      </c>
      <c r="B17" s="3">
        <v>17073.3</v>
      </c>
      <c r="C17" s="6" t="s">
        <v>2</v>
      </c>
      <c r="D17" s="6" t="s">
        <v>2</v>
      </c>
      <c r="E17" s="6" t="s">
        <v>2</v>
      </c>
      <c r="F17" s="1"/>
      <c r="G17" s="1"/>
      <c r="H17" s="1"/>
      <c r="I17" s="1"/>
    </row>
    <row r="18" spans="1:9" ht="12.75">
      <c r="A18" s="6" t="s">
        <v>61</v>
      </c>
      <c r="B18" s="8">
        <v>-659400.13</v>
      </c>
      <c r="C18" s="6" t="s">
        <v>2</v>
      </c>
      <c r="D18" s="6" t="s">
        <v>57</v>
      </c>
      <c r="E18" s="280">
        <v>49207.51</v>
      </c>
      <c r="F18" s="1"/>
      <c r="G18" s="1"/>
      <c r="H18" s="1"/>
      <c r="I18" s="1"/>
    </row>
    <row r="19" spans="1:9" ht="12.75">
      <c r="A19" s="6" t="s">
        <v>62</v>
      </c>
      <c r="B19" s="8">
        <v>-513235.18</v>
      </c>
      <c r="C19" s="6" t="s">
        <v>2</v>
      </c>
      <c r="D19" s="6" t="s">
        <v>2</v>
      </c>
      <c r="E19" s="6" t="s">
        <v>2</v>
      </c>
      <c r="F19" s="1"/>
      <c r="G19" s="1"/>
      <c r="H19" s="1"/>
      <c r="I19" s="1"/>
    </row>
    <row r="20" spans="1:9" ht="12.75">
      <c r="A20" s="6" t="s">
        <v>2</v>
      </c>
      <c r="B20" s="6" t="s">
        <v>2</v>
      </c>
      <c r="C20" s="3" t="s">
        <v>3</v>
      </c>
      <c r="D20" s="18" t="s">
        <v>22</v>
      </c>
      <c r="E20" s="281">
        <v>49207.51</v>
      </c>
      <c r="F20" s="1"/>
      <c r="G20" s="1"/>
      <c r="H20" s="1"/>
      <c r="I20" s="1"/>
    </row>
    <row r="21" spans="1:9" ht="12.75">
      <c r="A21" s="18" t="s">
        <v>14</v>
      </c>
      <c r="B21" s="281">
        <v>11989535.5</v>
      </c>
      <c r="C21" s="20" t="s">
        <v>3</v>
      </c>
      <c r="D21" s="19" t="s">
        <v>2</v>
      </c>
      <c r="E21" s="19" t="s">
        <v>2</v>
      </c>
      <c r="F21" s="1"/>
      <c r="G21" s="1"/>
      <c r="H21" s="1"/>
      <c r="I21" s="1"/>
    </row>
    <row r="22" spans="1:9" ht="12.75">
      <c r="A22" s="19" t="s">
        <v>2</v>
      </c>
      <c r="B22" s="19" t="s">
        <v>2</v>
      </c>
      <c r="C22" s="20" t="s">
        <v>3</v>
      </c>
      <c r="D22" s="19" t="s">
        <v>2</v>
      </c>
      <c r="E22" s="19" t="s">
        <v>2</v>
      </c>
      <c r="F22" s="1"/>
      <c r="G22" s="1"/>
      <c r="H22" s="1"/>
      <c r="I22" s="1"/>
    </row>
    <row r="23" spans="1:9" ht="12.75">
      <c r="A23" s="18" t="s">
        <v>23</v>
      </c>
      <c r="B23" s="19" t="s">
        <v>2</v>
      </c>
      <c r="C23" s="19" t="s">
        <v>2</v>
      </c>
      <c r="D23" s="18" t="s">
        <v>24</v>
      </c>
      <c r="E23" s="281">
        <v>1378217.93</v>
      </c>
      <c r="F23" s="1"/>
      <c r="G23" s="1"/>
      <c r="H23" s="1"/>
      <c r="I23" s="1"/>
    </row>
    <row r="24" spans="1:9" ht="12.75">
      <c r="A24" s="19" t="s">
        <v>2</v>
      </c>
      <c r="B24" s="19" t="s">
        <v>2</v>
      </c>
      <c r="C24" s="20" t="s">
        <v>3</v>
      </c>
      <c r="D24" s="19" t="s">
        <v>2</v>
      </c>
      <c r="E24" s="19" t="s">
        <v>2</v>
      </c>
      <c r="F24" s="1"/>
      <c r="G24" s="1"/>
      <c r="H24" s="1"/>
      <c r="I24" s="1"/>
    </row>
    <row r="25" spans="1:9" ht="12.75">
      <c r="A25" s="6" t="s">
        <v>25</v>
      </c>
      <c r="B25" s="280">
        <v>1115603.16</v>
      </c>
      <c r="C25" s="6" t="s">
        <v>2</v>
      </c>
      <c r="D25" s="6" t="s">
        <v>2</v>
      </c>
      <c r="E25" s="6" t="s">
        <v>2</v>
      </c>
      <c r="F25" s="1"/>
      <c r="G25" s="1"/>
      <c r="H25" s="1"/>
      <c r="I25" s="1"/>
    </row>
    <row r="26" spans="1:9" ht="12.75">
      <c r="A26" s="6" t="s">
        <v>26</v>
      </c>
      <c r="B26" s="3">
        <v>371542.01</v>
      </c>
      <c r="C26" s="6" t="s">
        <v>2</v>
      </c>
      <c r="D26" s="5" t="s">
        <v>27</v>
      </c>
      <c r="E26" s="281">
        <v>1378217.93</v>
      </c>
      <c r="F26" s="1"/>
      <c r="G26" s="1"/>
      <c r="H26" s="1"/>
      <c r="I26" s="1"/>
    </row>
    <row r="27" spans="1:9" ht="12.75">
      <c r="A27" s="6" t="s">
        <v>28</v>
      </c>
      <c r="B27" s="3">
        <v>263298.71</v>
      </c>
      <c r="C27" s="6" t="s">
        <v>2</v>
      </c>
      <c r="D27" s="6" t="s">
        <v>2</v>
      </c>
      <c r="E27" s="6" t="s">
        <v>2</v>
      </c>
      <c r="F27" s="1"/>
      <c r="G27" s="1"/>
      <c r="H27" s="1"/>
      <c r="I27" s="1"/>
    </row>
    <row r="28" spans="1:9" ht="12.75">
      <c r="A28" s="6" t="s">
        <v>29</v>
      </c>
      <c r="B28" s="3">
        <v>1802.72</v>
      </c>
      <c r="C28" s="6" t="s">
        <v>2</v>
      </c>
      <c r="D28" s="5" t="s">
        <v>30</v>
      </c>
      <c r="E28" s="6" t="s">
        <v>2</v>
      </c>
      <c r="F28" s="1"/>
      <c r="G28" s="1"/>
      <c r="H28" s="1"/>
      <c r="I28" s="1"/>
    </row>
    <row r="29" spans="1:9" ht="12.75">
      <c r="A29" s="6" t="s">
        <v>31</v>
      </c>
      <c r="B29" s="3">
        <v>1173158</v>
      </c>
      <c r="C29" s="6" t="s">
        <v>2</v>
      </c>
      <c r="D29" s="6" t="s">
        <v>2</v>
      </c>
      <c r="E29" s="6" t="s">
        <v>2</v>
      </c>
      <c r="F29" s="1"/>
      <c r="G29" s="1"/>
      <c r="H29" s="1"/>
      <c r="I29" s="1"/>
    </row>
    <row r="30" spans="1:9" ht="12.75">
      <c r="A30" s="6" t="s">
        <v>32</v>
      </c>
      <c r="B30" s="3">
        <v>17708657.87</v>
      </c>
      <c r="C30" s="6" t="s">
        <v>2</v>
      </c>
      <c r="D30" s="18" t="s">
        <v>33</v>
      </c>
      <c r="E30" s="6" t="s">
        <v>2</v>
      </c>
      <c r="F30" s="1"/>
      <c r="G30" s="1"/>
      <c r="H30" s="1"/>
      <c r="I30" s="1"/>
    </row>
    <row r="31" spans="1:9" ht="12.75">
      <c r="A31" s="6" t="s">
        <v>34</v>
      </c>
      <c r="B31" s="3">
        <v>645000</v>
      </c>
      <c r="C31" s="6" t="s">
        <v>2</v>
      </c>
      <c r="D31" s="6" t="s">
        <v>2</v>
      </c>
      <c r="E31" s="6" t="s">
        <v>2</v>
      </c>
      <c r="F31" s="1"/>
      <c r="G31" s="1"/>
      <c r="H31" s="1"/>
      <c r="I31" s="1"/>
    </row>
    <row r="32" spans="1:9" ht="12.75">
      <c r="A32" s="6" t="s">
        <v>35</v>
      </c>
      <c r="B32" s="3">
        <v>443695</v>
      </c>
      <c r="C32" s="6" t="s">
        <v>2</v>
      </c>
      <c r="D32" s="6" t="s">
        <v>36</v>
      </c>
      <c r="E32" s="280">
        <v>10446445.45</v>
      </c>
      <c r="F32" s="1"/>
      <c r="G32" s="1"/>
      <c r="H32" s="1"/>
      <c r="I32" s="1"/>
    </row>
    <row r="33" spans="1:9" ht="12.75">
      <c r="A33" s="6" t="s">
        <v>67</v>
      </c>
      <c r="B33" s="8">
        <v>-808657</v>
      </c>
      <c r="C33" s="6" t="s">
        <v>2</v>
      </c>
      <c r="D33" s="6" t="s">
        <v>38</v>
      </c>
      <c r="E33" s="3">
        <v>3757988.99</v>
      </c>
      <c r="F33" s="1"/>
      <c r="G33" s="1"/>
      <c r="H33" s="1"/>
      <c r="I33" s="1"/>
    </row>
    <row r="34" spans="1:9" ht="12.75">
      <c r="A34" s="6" t="s">
        <v>68</v>
      </c>
      <c r="B34" s="8">
        <v>-278997.7</v>
      </c>
      <c r="C34" s="6" t="s">
        <v>2</v>
      </c>
      <c r="D34" s="6" t="s">
        <v>56</v>
      </c>
      <c r="E34" s="3">
        <v>3337367.16</v>
      </c>
      <c r="F34" s="1"/>
      <c r="G34" s="1"/>
      <c r="H34" s="1"/>
      <c r="I34" s="1"/>
    </row>
    <row r="35" spans="1:9" ht="12.75">
      <c r="A35" s="6" t="s">
        <v>69</v>
      </c>
      <c r="B35" s="8">
        <v>-258185.49</v>
      </c>
      <c r="C35" s="6" t="s">
        <v>2</v>
      </c>
      <c r="D35" s="6" t="s">
        <v>42</v>
      </c>
      <c r="E35" s="3">
        <v>7862470.36</v>
      </c>
      <c r="F35" s="1"/>
      <c r="G35" s="1"/>
      <c r="H35" s="1"/>
      <c r="I35" s="1"/>
    </row>
    <row r="36" spans="1:9" ht="12.75">
      <c r="A36" s="6" t="s">
        <v>43</v>
      </c>
      <c r="B36" s="8">
        <v>-1098</v>
      </c>
      <c r="C36" s="6" t="s">
        <v>2</v>
      </c>
      <c r="D36" s="6" t="s">
        <v>44</v>
      </c>
      <c r="E36" s="3">
        <v>4561192.3</v>
      </c>
      <c r="F36" s="1"/>
      <c r="G36" s="1"/>
      <c r="H36" s="1"/>
      <c r="I36" s="1"/>
    </row>
    <row r="37" spans="1:9" ht="12.75">
      <c r="A37" s="6" t="s">
        <v>45</v>
      </c>
      <c r="B37" s="8">
        <v>-199.9</v>
      </c>
      <c r="C37" s="6" t="s">
        <v>2</v>
      </c>
      <c r="D37" s="6" t="s">
        <v>46</v>
      </c>
      <c r="E37" s="3">
        <v>2765075.14</v>
      </c>
      <c r="F37" s="1"/>
      <c r="G37" s="1"/>
      <c r="H37" s="1"/>
      <c r="I37" s="1"/>
    </row>
    <row r="38" spans="1:9" ht="12.75">
      <c r="A38" s="6" t="s">
        <v>2</v>
      </c>
      <c r="B38" s="6" t="s">
        <v>2</v>
      </c>
      <c r="C38" s="3" t="s">
        <v>3</v>
      </c>
      <c r="D38" s="6" t="s">
        <v>47</v>
      </c>
      <c r="E38" s="3">
        <v>2354645.03</v>
      </c>
      <c r="F38" s="1"/>
      <c r="G38" s="1"/>
      <c r="H38" s="1"/>
      <c r="I38" s="1"/>
    </row>
    <row r="39" spans="1:9" ht="12.75">
      <c r="A39" s="18" t="s">
        <v>48</v>
      </c>
      <c r="B39" s="281">
        <v>20375619.38</v>
      </c>
      <c r="C39" s="3" t="s">
        <v>3</v>
      </c>
      <c r="D39" s="6" t="s">
        <v>2</v>
      </c>
      <c r="E39" s="6" t="s">
        <v>2</v>
      </c>
      <c r="F39" s="1"/>
      <c r="G39" s="1"/>
      <c r="H39" s="1"/>
      <c r="I39" s="1"/>
    </row>
    <row r="40" spans="1:9" ht="12.75">
      <c r="A40" s="19" t="s">
        <v>2</v>
      </c>
      <c r="B40" s="19" t="s">
        <v>2</v>
      </c>
      <c r="C40" s="3" t="s">
        <v>3</v>
      </c>
      <c r="D40" s="18" t="s">
        <v>49</v>
      </c>
      <c r="E40" s="281">
        <v>35085184.43</v>
      </c>
      <c r="F40" s="1"/>
      <c r="G40" s="1"/>
      <c r="H40" s="1"/>
      <c r="I40" s="1"/>
    </row>
    <row r="41" spans="1:9" ht="12.75">
      <c r="A41" s="19" t="s">
        <v>2</v>
      </c>
      <c r="B41" s="19" t="s">
        <v>2</v>
      </c>
      <c r="C41" s="3" t="s">
        <v>3</v>
      </c>
      <c r="D41" s="6" t="s">
        <v>2</v>
      </c>
      <c r="E41" s="6" t="s">
        <v>2</v>
      </c>
      <c r="F41" s="1"/>
      <c r="G41" s="1"/>
      <c r="H41" s="1"/>
      <c r="I41" s="1"/>
    </row>
    <row r="42" spans="1:9" ht="12.75">
      <c r="A42" s="18" t="s">
        <v>50</v>
      </c>
      <c r="B42" s="281">
        <v>32365154.88</v>
      </c>
      <c r="C42" s="3" t="s">
        <v>3</v>
      </c>
      <c r="D42" s="6" t="s">
        <v>51</v>
      </c>
      <c r="E42" s="282">
        <v>-4098247.48</v>
      </c>
      <c r="F42" s="1"/>
      <c r="G42" s="1"/>
      <c r="H42" s="1"/>
      <c r="I42" s="1"/>
    </row>
    <row r="43" spans="1:9" ht="12.75">
      <c r="A43" s="6" t="s">
        <v>2</v>
      </c>
      <c r="B43" s="6" t="s">
        <v>2</v>
      </c>
      <c r="C43" s="3" t="s">
        <v>3</v>
      </c>
      <c r="D43" s="6" t="s">
        <v>2</v>
      </c>
      <c r="E43" s="6" t="s">
        <v>2</v>
      </c>
      <c r="F43" s="1"/>
      <c r="G43" s="1"/>
      <c r="H43" s="1"/>
      <c r="I43" s="1"/>
    </row>
    <row r="44" spans="1:9" ht="12.75">
      <c r="A44" s="6" t="s">
        <v>2</v>
      </c>
      <c r="B44" s="6" t="s">
        <v>2</v>
      </c>
      <c r="C44" s="3" t="s">
        <v>3</v>
      </c>
      <c r="D44" s="5" t="s">
        <v>52</v>
      </c>
      <c r="E44" s="281">
        <v>30986936.95</v>
      </c>
      <c r="F44" s="1"/>
      <c r="G44" s="1"/>
      <c r="H44" s="1"/>
      <c r="I44" s="1"/>
    </row>
    <row r="45" spans="1:9" ht="12.75">
      <c r="A45" s="6" t="s">
        <v>2</v>
      </c>
      <c r="B45" s="6" t="s">
        <v>2</v>
      </c>
      <c r="C45" s="6" t="s">
        <v>2</v>
      </c>
      <c r="D45" s="6" t="s">
        <v>2</v>
      </c>
      <c r="E45" s="19" t="s">
        <v>2</v>
      </c>
      <c r="F45" s="1"/>
      <c r="G45" s="1"/>
      <c r="H45" s="1"/>
      <c r="I45" s="1"/>
    </row>
    <row r="46" spans="1:9" ht="12.75">
      <c r="A46" s="6" t="s">
        <v>2</v>
      </c>
      <c r="B46" s="6" t="s">
        <v>2</v>
      </c>
      <c r="C46" s="6" t="s">
        <v>2</v>
      </c>
      <c r="D46" s="6" t="s">
        <v>2</v>
      </c>
      <c r="E46" s="19" t="s">
        <v>2</v>
      </c>
      <c r="F46" s="1"/>
      <c r="G46" s="1"/>
      <c r="H46" s="1"/>
      <c r="I46" s="1"/>
    </row>
    <row r="47" spans="1:9" ht="12.75">
      <c r="A47" s="3" t="s">
        <v>3</v>
      </c>
      <c r="B47" s="6" t="s">
        <v>2</v>
      </c>
      <c r="C47" s="6" t="s">
        <v>2</v>
      </c>
      <c r="D47" s="6" t="s">
        <v>2</v>
      </c>
      <c r="E47" s="19" t="s">
        <v>2</v>
      </c>
      <c r="F47" s="1"/>
      <c r="G47" s="1"/>
      <c r="H47" s="1"/>
      <c r="I47" s="1"/>
    </row>
    <row r="48" spans="1:9" ht="13.5" thickBot="1">
      <c r="A48" s="5" t="s">
        <v>53</v>
      </c>
      <c r="B48" s="283">
        <v>32365154.88</v>
      </c>
      <c r="C48" s="3" t="s">
        <v>3</v>
      </c>
      <c r="D48" s="5" t="s">
        <v>54</v>
      </c>
      <c r="E48" s="283">
        <v>32365154.88</v>
      </c>
      <c r="F48" s="1"/>
      <c r="G48" s="1"/>
      <c r="H48" s="1"/>
      <c r="I48" s="1"/>
    </row>
    <row r="49" spans="1:9" ht="13.5" thickTop="1">
      <c r="A49" s="3" t="s">
        <v>3</v>
      </c>
      <c r="B49" s="6" t="s">
        <v>2</v>
      </c>
      <c r="C49" s="6" t="s">
        <v>2</v>
      </c>
      <c r="D49" s="6" t="s">
        <v>2</v>
      </c>
      <c r="E49" s="19" t="s">
        <v>2</v>
      </c>
      <c r="F49" s="1"/>
      <c r="G49" s="1"/>
      <c r="H49" s="1"/>
      <c r="I49" s="1"/>
    </row>
    <row r="50" spans="1:9" ht="12.75">
      <c r="A50" s="6" t="s">
        <v>2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9" t="s">
        <v>2</v>
      </c>
      <c r="B51" s="9" t="s">
        <v>2</v>
      </c>
      <c r="C51" s="9" t="s">
        <v>2</v>
      </c>
      <c r="D51" s="9" t="s">
        <v>2</v>
      </c>
      <c r="E51" s="9" t="s">
        <v>2</v>
      </c>
      <c r="F51" s="1"/>
      <c r="G51" s="1"/>
      <c r="H51" s="1"/>
      <c r="I5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G66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44.28125" style="0" bestFit="1" customWidth="1"/>
    <col min="2" max="2" width="11.57421875" style="0" bestFit="1" customWidth="1"/>
    <col min="3" max="3" width="11.57421875" style="0" customWidth="1"/>
    <col min="4" max="4" width="12.00390625" style="0" bestFit="1" customWidth="1"/>
  </cols>
  <sheetData>
    <row r="1" spans="1:7" ht="12.75">
      <c r="A1" s="19" t="s">
        <v>0</v>
      </c>
      <c r="B1" s="1"/>
      <c r="C1" s="1"/>
      <c r="D1" s="1"/>
      <c r="E1" s="1"/>
      <c r="F1" s="1"/>
      <c r="G1" s="1"/>
    </row>
    <row r="2" spans="1:7" ht="12.75">
      <c r="A2" s="19" t="s">
        <v>112</v>
      </c>
      <c r="B2" s="1"/>
      <c r="C2" s="1"/>
      <c r="D2" s="1"/>
      <c r="E2" s="1"/>
      <c r="F2" s="1"/>
      <c r="G2" s="1"/>
    </row>
    <row r="3" spans="1:7" ht="12.75">
      <c r="A3" s="31" t="s">
        <v>118</v>
      </c>
      <c r="B3" s="4"/>
      <c r="C3" s="4"/>
      <c r="D3" s="4"/>
      <c r="E3" s="1"/>
      <c r="F3" s="1"/>
      <c r="G3" s="1"/>
    </row>
    <row r="4" spans="1:7" ht="12.75">
      <c r="A4" s="4"/>
      <c r="B4" s="4"/>
      <c r="C4" s="4"/>
      <c r="D4" s="4"/>
      <c r="E4" s="1"/>
      <c r="F4" s="1"/>
      <c r="G4" s="1"/>
    </row>
    <row r="5" spans="1:7" ht="12.75">
      <c r="A5" s="6"/>
      <c r="C5" s="20"/>
      <c r="D5" s="16" t="s">
        <v>114</v>
      </c>
      <c r="E5" s="1"/>
      <c r="F5" s="1"/>
      <c r="G5" s="1"/>
    </row>
    <row r="6" spans="1:7" ht="12.75">
      <c r="A6" s="4"/>
      <c r="B6" s="20" t="s">
        <v>119</v>
      </c>
      <c r="C6" s="4"/>
      <c r="D6" s="28" t="s">
        <v>113</v>
      </c>
      <c r="E6" s="1"/>
      <c r="F6" s="1"/>
      <c r="G6" s="1"/>
    </row>
    <row r="7" spans="1:7" ht="12.75">
      <c r="A7" s="18" t="s">
        <v>71</v>
      </c>
      <c r="B7" s="6"/>
      <c r="C7" s="6"/>
      <c r="D7" s="16" t="s">
        <v>119</v>
      </c>
      <c r="E7" s="1"/>
      <c r="F7" s="1"/>
      <c r="G7" s="1"/>
    </row>
    <row r="8" spans="1:7" ht="12.75">
      <c r="A8" s="6" t="s">
        <v>2</v>
      </c>
      <c r="B8" s="1"/>
      <c r="C8" s="1"/>
      <c r="D8" s="1"/>
      <c r="E8" s="1"/>
      <c r="F8" s="1"/>
      <c r="G8" s="1"/>
    </row>
    <row r="9" spans="1:7" ht="12.75">
      <c r="A9" s="7" t="s">
        <v>72</v>
      </c>
      <c r="B9" s="1"/>
      <c r="C9" s="1"/>
      <c r="D9" s="1"/>
      <c r="E9" s="1"/>
      <c r="F9" s="1"/>
      <c r="G9" s="1"/>
    </row>
    <row r="10" spans="1:7" ht="12.75">
      <c r="A10" s="6" t="s">
        <v>73</v>
      </c>
      <c r="B10" s="280">
        <v>273068.39</v>
      </c>
      <c r="C10" s="3"/>
      <c r="D10" s="280">
        <v>2460184.33</v>
      </c>
      <c r="E10" s="1"/>
      <c r="F10" s="1"/>
      <c r="G10" s="1"/>
    </row>
    <row r="11" spans="1:7" ht="12.75">
      <c r="A11" s="6" t="s">
        <v>74</v>
      </c>
      <c r="B11" s="3">
        <v>71600</v>
      </c>
      <c r="C11" s="3"/>
      <c r="D11" s="3">
        <v>654368.8</v>
      </c>
      <c r="E11" s="1"/>
      <c r="F11" s="1"/>
      <c r="G11" s="1"/>
    </row>
    <row r="12" spans="1:7" ht="12.75">
      <c r="A12" s="6" t="s">
        <v>76</v>
      </c>
      <c r="B12" s="3">
        <v>0</v>
      </c>
      <c r="C12" s="3"/>
      <c r="D12" s="3">
        <v>48920.37</v>
      </c>
      <c r="E12" s="1"/>
      <c r="F12" s="1"/>
      <c r="G12" s="1"/>
    </row>
    <row r="13" spans="1:7" ht="12.75">
      <c r="A13" s="6" t="s">
        <v>77</v>
      </c>
      <c r="B13" s="3">
        <v>0</v>
      </c>
      <c r="C13" s="3"/>
      <c r="D13" s="3">
        <v>4763222.37</v>
      </c>
      <c r="E13" s="1"/>
      <c r="F13" s="1"/>
      <c r="G13" s="1"/>
    </row>
    <row r="14" spans="1:7" ht="12.75">
      <c r="A14" s="6" t="s">
        <v>78</v>
      </c>
      <c r="B14" s="3">
        <v>0</v>
      </c>
      <c r="C14" s="3"/>
      <c r="D14" s="3">
        <v>986699.58</v>
      </c>
      <c r="E14" s="1"/>
      <c r="F14" s="1"/>
      <c r="G14" s="1"/>
    </row>
    <row r="15" spans="1:7" ht="12.75">
      <c r="A15" s="4"/>
      <c r="B15" s="4"/>
      <c r="C15" s="4"/>
      <c r="D15" s="4"/>
      <c r="E15" s="1"/>
      <c r="F15" s="1"/>
      <c r="G15" s="1"/>
    </row>
    <row r="16" spans="1:7" ht="12.75">
      <c r="A16" s="19" t="s">
        <v>79</v>
      </c>
      <c r="B16" s="281">
        <v>344668.39</v>
      </c>
      <c r="C16" s="20"/>
      <c r="D16" s="281">
        <v>8913395.45</v>
      </c>
      <c r="E16" s="1"/>
      <c r="F16" s="1"/>
      <c r="G16" s="1"/>
    </row>
    <row r="17" spans="1:7" ht="12.75">
      <c r="A17" s="19" t="s">
        <v>2</v>
      </c>
      <c r="B17" s="21"/>
      <c r="C17" s="21"/>
      <c r="D17" s="21"/>
      <c r="E17" s="1"/>
      <c r="F17" s="1"/>
      <c r="G17" s="1"/>
    </row>
    <row r="18" spans="1:7" ht="12.75">
      <c r="A18" s="17"/>
      <c r="B18" s="17"/>
      <c r="C18" s="17"/>
      <c r="D18" s="17"/>
      <c r="E18" s="1"/>
      <c r="F18" s="1"/>
      <c r="G18" s="1"/>
    </row>
    <row r="19" spans="1:7" ht="12.75">
      <c r="A19" s="18" t="s">
        <v>80</v>
      </c>
      <c r="B19" s="281">
        <v>344668.39</v>
      </c>
      <c r="C19" s="20"/>
      <c r="D19" s="281">
        <v>8913395.45</v>
      </c>
      <c r="E19" s="1"/>
      <c r="F19" s="1"/>
      <c r="G19" s="1"/>
    </row>
    <row r="20" spans="1:7" ht="12.75">
      <c r="A20" s="6" t="s">
        <v>2</v>
      </c>
      <c r="B20" s="1"/>
      <c r="C20" s="1"/>
      <c r="D20" s="1"/>
      <c r="E20" s="1"/>
      <c r="F20" s="1"/>
      <c r="G20" s="1"/>
    </row>
    <row r="21" spans="1:7" ht="12.75">
      <c r="A21" s="18" t="s">
        <v>81</v>
      </c>
      <c r="B21" s="6"/>
      <c r="C21" s="6"/>
      <c r="D21" s="6"/>
      <c r="E21" s="1"/>
      <c r="F21" s="1"/>
      <c r="G21" s="1"/>
    </row>
    <row r="22" spans="1:7" ht="12.75">
      <c r="A22" s="6" t="s">
        <v>2</v>
      </c>
      <c r="B22" s="1"/>
      <c r="C22" s="1"/>
      <c r="D22" s="1"/>
      <c r="E22" s="1"/>
      <c r="F22" s="1"/>
      <c r="G22" s="1"/>
    </row>
    <row r="23" spans="1:7" ht="12.75">
      <c r="A23" s="18" t="s">
        <v>82</v>
      </c>
      <c r="B23" s="1"/>
      <c r="C23" s="1"/>
      <c r="D23" s="1"/>
      <c r="E23" s="1"/>
      <c r="F23" s="1"/>
      <c r="G23" s="1"/>
    </row>
    <row r="24" spans="1:7" ht="12.75">
      <c r="A24" s="19" t="s">
        <v>83</v>
      </c>
      <c r="B24" s="1"/>
      <c r="C24" s="1"/>
      <c r="D24" s="1"/>
      <c r="E24" s="1"/>
      <c r="F24" s="1"/>
      <c r="G24" s="1"/>
    </row>
    <row r="25" spans="1:7" ht="12.75">
      <c r="A25" s="6" t="s">
        <v>84</v>
      </c>
      <c r="B25" s="280">
        <v>18931</v>
      </c>
      <c r="C25" s="3"/>
      <c r="D25" s="280">
        <v>117075.96</v>
      </c>
      <c r="E25" s="1"/>
      <c r="F25" s="1"/>
      <c r="G25" s="1"/>
    </row>
    <row r="26" spans="1:7" ht="12.75">
      <c r="A26" s="6" t="s">
        <v>85</v>
      </c>
      <c r="B26" s="3">
        <v>0</v>
      </c>
      <c r="C26" s="3"/>
      <c r="D26" s="3">
        <v>42000</v>
      </c>
      <c r="E26" s="1"/>
      <c r="F26" s="1"/>
      <c r="G26" s="1"/>
    </row>
    <row r="27" spans="1:7" ht="12.75">
      <c r="A27" s="6" t="s">
        <v>86</v>
      </c>
      <c r="B27" s="3">
        <v>33361.24</v>
      </c>
      <c r="C27" s="3"/>
      <c r="D27" s="3">
        <v>146143.72</v>
      </c>
      <c r="E27" s="1"/>
      <c r="F27" s="1"/>
      <c r="G27" s="1"/>
    </row>
    <row r="28" spans="1:7" ht="12.75">
      <c r="A28" s="6" t="s">
        <v>87</v>
      </c>
      <c r="B28" s="3">
        <v>9750</v>
      </c>
      <c r="C28" s="3"/>
      <c r="D28" s="3">
        <v>163116</v>
      </c>
      <c r="E28" s="1"/>
      <c r="F28" s="1"/>
      <c r="G28" s="1"/>
    </row>
    <row r="29" spans="1:7" ht="12.75">
      <c r="A29" s="6" t="s">
        <v>88</v>
      </c>
      <c r="B29" s="3">
        <v>19951.71</v>
      </c>
      <c r="C29" s="3"/>
      <c r="D29" s="3">
        <v>204050.81</v>
      </c>
      <c r="E29" s="1"/>
      <c r="F29" s="1"/>
      <c r="G29" s="1"/>
    </row>
    <row r="30" spans="1:7" ht="12.75">
      <c r="A30" s="6" t="s">
        <v>89</v>
      </c>
      <c r="B30" s="3">
        <v>0</v>
      </c>
      <c r="C30" s="3"/>
      <c r="D30" s="3">
        <v>5000</v>
      </c>
      <c r="E30" s="1"/>
      <c r="F30" s="1"/>
      <c r="G30" s="1"/>
    </row>
    <row r="31" spans="1:7" ht="12.75">
      <c r="A31" s="6" t="s">
        <v>90</v>
      </c>
      <c r="B31" s="3">
        <v>2330.99</v>
      </c>
      <c r="C31" s="3"/>
      <c r="D31" s="3">
        <v>70016.23</v>
      </c>
      <c r="E31" s="1"/>
      <c r="F31" s="1"/>
      <c r="G31" s="1"/>
    </row>
    <row r="32" spans="1:7" ht="12.75">
      <c r="A32" s="6" t="s">
        <v>91</v>
      </c>
      <c r="B32" s="3">
        <v>2725.05</v>
      </c>
      <c r="C32" s="3"/>
      <c r="D32" s="3">
        <v>83757</v>
      </c>
      <c r="E32" s="1"/>
      <c r="F32" s="1"/>
      <c r="G32" s="1"/>
    </row>
    <row r="33" spans="1:7" ht="12.75">
      <c r="A33" s="6" t="s">
        <v>92</v>
      </c>
      <c r="B33" s="3">
        <v>0</v>
      </c>
      <c r="C33" s="3"/>
      <c r="D33" s="3">
        <v>730500</v>
      </c>
      <c r="E33" s="1"/>
      <c r="F33" s="1"/>
      <c r="G33" s="1"/>
    </row>
    <row r="34" spans="1:7" ht="12.75">
      <c r="A34" s="6" t="s">
        <v>93</v>
      </c>
      <c r="B34" s="3">
        <v>77193</v>
      </c>
      <c r="C34" s="3"/>
      <c r="D34" s="3">
        <v>163619.85</v>
      </c>
      <c r="E34" s="1"/>
      <c r="F34" s="1"/>
      <c r="G34" s="1"/>
    </row>
    <row r="35" spans="1:7" ht="12.75">
      <c r="A35" s="6" t="s">
        <v>94</v>
      </c>
      <c r="B35" s="3">
        <v>228084.24</v>
      </c>
      <c r="C35" s="3"/>
      <c r="D35" s="3">
        <v>972215.85</v>
      </c>
      <c r="E35" s="1"/>
      <c r="F35" s="1"/>
      <c r="G35" s="1"/>
    </row>
    <row r="36" spans="1:7" ht="12.75">
      <c r="A36" s="6" t="s">
        <v>74</v>
      </c>
      <c r="B36" s="8">
        <v>-24000</v>
      </c>
      <c r="C36" s="8"/>
      <c r="D36" s="3">
        <v>141000</v>
      </c>
      <c r="E36" s="1"/>
      <c r="F36" s="1"/>
      <c r="G36" s="1"/>
    </row>
    <row r="37" spans="1:7" ht="12.75">
      <c r="A37" s="6" t="s">
        <v>95</v>
      </c>
      <c r="B37" s="3">
        <v>0</v>
      </c>
      <c r="C37" s="3"/>
      <c r="D37" s="3">
        <v>3681946</v>
      </c>
      <c r="E37" s="1"/>
      <c r="F37" s="1"/>
      <c r="G37" s="1"/>
    </row>
    <row r="38" spans="1:7" ht="12.75">
      <c r="A38" s="6" t="s">
        <v>96</v>
      </c>
      <c r="B38" s="3">
        <v>8524.39</v>
      </c>
      <c r="C38" s="3"/>
      <c r="D38" s="3">
        <v>62528.3</v>
      </c>
      <c r="E38" s="1"/>
      <c r="F38" s="1"/>
      <c r="G38" s="1"/>
    </row>
    <row r="39" spans="1:7" ht="12.75">
      <c r="A39" s="6" t="s">
        <v>97</v>
      </c>
      <c r="B39" s="3">
        <v>10259.98</v>
      </c>
      <c r="C39" s="3"/>
      <c r="D39" s="3">
        <v>100207.21</v>
      </c>
      <c r="E39" s="1"/>
      <c r="F39" s="1"/>
      <c r="G39" s="1"/>
    </row>
    <row r="40" spans="1:7" ht="12.75">
      <c r="A40" s="6" t="s">
        <v>98</v>
      </c>
      <c r="B40" s="3">
        <v>0</v>
      </c>
      <c r="C40" s="3"/>
      <c r="D40" s="3">
        <v>300000</v>
      </c>
      <c r="E40" s="1"/>
      <c r="F40" s="1"/>
      <c r="G40" s="1"/>
    </row>
    <row r="41" spans="1:7" ht="12.75">
      <c r="A41" s="6" t="s">
        <v>99</v>
      </c>
      <c r="B41" s="3">
        <v>2547</v>
      </c>
      <c r="C41" s="3"/>
      <c r="D41" s="3">
        <v>78387.91</v>
      </c>
      <c r="E41" s="1"/>
      <c r="F41" s="1"/>
      <c r="G41" s="1"/>
    </row>
    <row r="42" spans="1:7" ht="12.75">
      <c r="A42" s="4"/>
      <c r="B42" s="4"/>
      <c r="C42" s="4"/>
      <c r="D42" s="4"/>
      <c r="E42" s="1"/>
      <c r="F42" s="1"/>
      <c r="G42" s="1"/>
    </row>
    <row r="43" spans="1:7" ht="12.75">
      <c r="A43" s="19" t="s">
        <v>100</v>
      </c>
      <c r="B43" s="281">
        <v>389658.6</v>
      </c>
      <c r="C43" s="20"/>
      <c r="D43" s="281">
        <v>7061564.84</v>
      </c>
      <c r="E43" s="1"/>
      <c r="F43" s="1"/>
      <c r="G43" s="1"/>
    </row>
    <row r="44" spans="1:7" ht="12.75">
      <c r="A44" s="19" t="s">
        <v>2</v>
      </c>
      <c r="B44" s="21"/>
      <c r="C44" s="21"/>
      <c r="D44" s="21"/>
      <c r="E44" s="1"/>
      <c r="F44" s="1"/>
      <c r="G44" s="1"/>
    </row>
    <row r="45" spans="1:7" ht="12.75">
      <c r="A45" s="19" t="s">
        <v>101</v>
      </c>
      <c r="B45" s="21"/>
      <c r="C45" s="21"/>
      <c r="D45" s="21"/>
      <c r="E45" s="1"/>
      <c r="F45" s="1"/>
      <c r="G45" s="1"/>
    </row>
    <row r="46" spans="1:7" ht="12.75">
      <c r="A46" s="6" t="s">
        <v>102</v>
      </c>
      <c r="B46" s="280">
        <v>241945.16</v>
      </c>
      <c r="C46" s="3"/>
      <c r="D46" s="280">
        <v>4708807.7</v>
      </c>
      <c r="E46" s="1"/>
      <c r="F46" s="1"/>
      <c r="G46" s="1"/>
    </row>
    <row r="47" spans="1:7" ht="12.75">
      <c r="A47" s="6" t="s">
        <v>103</v>
      </c>
      <c r="B47" s="3">
        <v>3000</v>
      </c>
      <c r="C47" s="3"/>
      <c r="D47" s="3">
        <v>4511</v>
      </c>
      <c r="E47" s="1"/>
      <c r="F47" s="1"/>
      <c r="G47" s="1"/>
    </row>
    <row r="48" spans="1:7" ht="12.75">
      <c r="A48" s="6" t="s">
        <v>104</v>
      </c>
      <c r="B48" s="3">
        <v>0</v>
      </c>
      <c r="C48" s="3"/>
      <c r="D48" s="3">
        <v>1136</v>
      </c>
      <c r="E48" s="1"/>
      <c r="F48" s="1"/>
      <c r="G48" s="1"/>
    </row>
    <row r="49" spans="1:7" ht="12.75">
      <c r="A49" s="4"/>
      <c r="B49" s="4"/>
      <c r="C49" s="4"/>
      <c r="D49" s="4"/>
      <c r="E49" s="1"/>
      <c r="F49" s="1"/>
      <c r="G49" s="1"/>
    </row>
    <row r="50" spans="1:7" ht="12.75">
      <c r="A50" s="19" t="s">
        <v>105</v>
      </c>
      <c r="B50" s="281">
        <v>244945.16</v>
      </c>
      <c r="C50" s="20"/>
      <c r="D50" s="281">
        <v>4714454.7</v>
      </c>
      <c r="E50" s="1"/>
      <c r="F50" s="1"/>
      <c r="G50" s="1"/>
    </row>
    <row r="51" spans="1:7" ht="12.75">
      <c r="A51" s="6" t="s">
        <v>2</v>
      </c>
      <c r="B51" s="1"/>
      <c r="C51" s="1"/>
      <c r="D51" s="1"/>
      <c r="E51" s="1"/>
      <c r="F51" s="1"/>
      <c r="G51" s="1"/>
    </row>
    <row r="52" spans="1:7" ht="12.75">
      <c r="A52" s="6" t="s">
        <v>106</v>
      </c>
      <c r="B52" s="280">
        <v>3208.11</v>
      </c>
      <c r="C52" s="3"/>
      <c r="D52" s="280">
        <v>59348.1</v>
      </c>
      <c r="E52" s="1"/>
      <c r="F52" s="1"/>
      <c r="G52" s="1"/>
    </row>
    <row r="53" spans="1:7" ht="12.75">
      <c r="A53" s="6" t="s">
        <v>107</v>
      </c>
      <c r="B53" s="3">
        <v>0</v>
      </c>
      <c r="C53" s="3"/>
      <c r="D53" s="3">
        <v>1172635.31</v>
      </c>
      <c r="E53" s="1"/>
      <c r="F53" s="1"/>
      <c r="G53" s="1"/>
    </row>
    <row r="54" spans="1:7" ht="12.75">
      <c r="A54" s="4"/>
      <c r="B54" s="4"/>
      <c r="C54" s="4"/>
      <c r="D54" s="4"/>
      <c r="E54" s="1"/>
      <c r="F54" s="1"/>
      <c r="G54" s="1"/>
    </row>
    <row r="55" spans="1:7" ht="12.75">
      <c r="A55" s="19" t="s">
        <v>108</v>
      </c>
      <c r="B55" s="281">
        <v>637811.87</v>
      </c>
      <c r="C55" s="20"/>
      <c r="D55" s="281">
        <v>13008002.95</v>
      </c>
      <c r="E55" s="1"/>
      <c r="F55" s="1"/>
      <c r="G55" s="1"/>
    </row>
    <row r="56" spans="1:7" ht="12.75">
      <c r="A56" s="6" t="s">
        <v>2</v>
      </c>
      <c r="B56" s="1"/>
      <c r="C56" s="1"/>
      <c r="D56" s="1"/>
      <c r="E56" s="1"/>
      <c r="F56" s="1"/>
      <c r="G56" s="1"/>
    </row>
    <row r="57" spans="1:7" ht="12.75">
      <c r="A57" s="4"/>
      <c r="B57" s="4"/>
      <c r="C57" s="4"/>
      <c r="D57" s="4"/>
      <c r="E57" s="1"/>
      <c r="F57" s="1"/>
      <c r="G57" s="1"/>
    </row>
    <row r="58" spans="1:7" ht="12.75">
      <c r="A58" s="18" t="s">
        <v>109</v>
      </c>
      <c r="B58" s="281">
        <v>637811.87</v>
      </c>
      <c r="C58" s="20"/>
      <c r="D58" s="281">
        <v>13011642.93</v>
      </c>
      <c r="E58" s="1"/>
      <c r="F58" s="1"/>
      <c r="G58" s="1"/>
    </row>
    <row r="59" spans="1:7" ht="12.75">
      <c r="A59" s="6" t="s">
        <v>2</v>
      </c>
      <c r="B59" s="21"/>
      <c r="C59" s="21"/>
      <c r="D59" s="21"/>
      <c r="E59" s="1"/>
      <c r="F59" s="1"/>
      <c r="G59" s="1"/>
    </row>
    <row r="60" spans="1:7" ht="12.75">
      <c r="A60" s="6" t="s">
        <v>2</v>
      </c>
      <c r="B60" s="21"/>
      <c r="C60" s="21"/>
      <c r="D60" s="21"/>
      <c r="E60" s="1"/>
      <c r="F60" s="1"/>
      <c r="G60" s="1"/>
    </row>
    <row r="61" spans="1:7" ht="12.75">
      <c r="A61" s="4"/>
      <c r="B61" s="17"/>
      <c r="C61" s="17"/>
      <c r="D61" s="17"/>
      <c r="E61" s="1"/>
      <c r="F61" s="1"/>
      <c r="G61" s="1"/>
    </row>
    <row r="62" spans="1:7" ht="13.5" thickBot="1">
      <c r="A62" s="18" t="s">
        <v>110</v>
      </c>
      <c r="B62" s="284">
        <v>-293143.48</v>
      </c>
      <c r="C62" s="29"/>
      <c r="D62" s="284">
        <v>-4098247.48</v>
      </c>
      <c r="E62" s="1"/>
      <c r="F62" s="1"/>
      <c r="G62" s="1"/>
    </row>
    <row r="63" spans="1:7" ht="13.5" thickTop="1">
      <c r="A63" s="4"/>
      <c r="B63" s="4"/>
      <c r="C63" s="4"/>
      <c r="D63" s="4"/>
      <c r="E63" s="1"/>
      <c r="F63" s="1"/>
      <c r="G63" s="1"/>
    </row>
    <row r="64" spans="1:7" ht="12.75">
      <c r="A64" s="6" t="s">
        <v>2</v>
      </c>
      <c r="B64" s="27" t="s">
        <v>2</v>
      </c>
      <c r="C64" s="27"/>
      <c r="D64" s="27" t="s">
        <v>2</v>
      </c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9.57421875" style="0" bestFit="1" customWidth="1"/>
    <col min="2" max="3" width="13.8515625" style="0" bestFit="1" customWidth="1"/>
    <col min="4" max="5" width="12.8515625" style="0" bestFit="1" customWidth="1"/>
    <col min="6" max="7" width="13.8515625" style="0" bestFit="1" customWidth="1"/>
  </cols>
  <sheetData>
    <row r="1" spans="1:9" ht="12.75">
      <c r="A1" s="19" t="s">
        <v>0</v>
      </c>
      <c r="B1" s="1"/>
      <c r="C1" s="2"/>
      <c r="D1" s="1"/>
      <c r="E1" s="1"/>
      <c r="F1" s="1"/>
      <c r="G1" s="3"/>
      <c r="H1" s="1"/>
      <c r="I1" s="1"/>
    </row>
    <row r="2" spans="1:9" ht="12.75">
      <c r="A2" s="19" t="s">
        <v>549</v>
      </c>
      <c r="B2" s="1"/>
      <c r="C2" s="1"/>
      <c r="D2" s="1"/>
      <c r="E2" s="1"/>
      <c r="F2" s="1"/>
      <c r="G2" s="3"/>
      <c r="H2" s="1"/>
      <c r="I2" s="1"/>
    </row>
    <row r="3" spans="1:9" ht="12.75">
      <c r="A3" s="19" t="s">
        <v>70</v>
      </c>
      <c r="B3" s="4"/>
      <c r="C3" s="4"/>
      <c r="D3" s="4"/>
      <c r="E3" s="4"/>
      <c r="F3" s="4"/>
      <c r="G3" s="4"/>
      <c r="H3" s="1"/>
      <c r="I3" s="1"/>
    </row>
    <row r="4" spans="1:9" ht="12.75">
      <c r="A4" s="4"/>
      <c r="B4" s="4"/>
      <c r="C4" s="4"/>
      <c r="D4" s="4"/>
      <c r="E4" s="4"/>
      <c r="F4" s="4"/>
      <c r="G4" s="4"/>
      <c r="H4" s="1"/>
      <c r="I4" s="1"/>
    </row>
    <row r="5" spans="1:9" ht="12.75">
      <c r="A5" s="19" t="s">
        <v>120</v>
      </c>
      <c r="B5" s="20" t="s">
        <v>121</v>
      </c>
      <c r="C5" s="19" t="s">
        <v>122</v>
      </c>
      <c r="D5" s="6"/>
      <c r="E5" s="6"/>
      <c r="F5" s="20" t="s">
        <v>121</v>
      </c>
      <c r="G5" s="19" t="s">
        <v>123</v>
      </c>
      <c r="H5" s="1"/>
      <c r="I5" s="1"/>
    </row>
    <row r="6" spans="1:9" ht="12.75">
      <c r="A6" s="6"/>
      <c r="B6" s="19" t="s">
        <v>124</v>
      </c>
      <c r="C6" s="20" t="s">
        <v>125</v>
      </c>
      <c r="D6" s="16" t="s">
        <v>126</v>
      </c>
      <c r="E6" s="16" t="s">
        <v>127</v>
      </c>
      <c r="F6" s="19" t="s">
        <v>124</v>
      </c>
      <c r="G6" s="20" t="s">
        <v>125</v>
      </c>
      <c r="H6" s="1"/>
      <c r="I6" s="1"/>
    </row>
    <row r="7" spans="1:9" ht="12.75">
      <c r="A7" s="4"/>
      <c r="B7" s="4"/>
      <c r="C7" s="4"/>
      <c r="D7" s="4"/>
      <c r="E7" s="4"/>
      <c r="F7" s="4"/>
      <c r="G7" s="4"/>
      <c r="H7" s="1"/>
      <c r="I7" s="1"/>
    </row>
    <row r="8" spans="1:9" ht="12.75">
      <c r="A8" s="6" t="s">
        <v>128</v>
      </c>
      <c r="B8" s="3">
        <v>32401924.27</v>
      </c>
      <c r="C8" s="6" t="s">
        <v>2</v>
      </c>
      <c r="D8" s="3">
        <v>1514330.85</v>
      </c>
      <c r="E8" s="3">
        <v>1551100.24</v>
      </c>
      <c r="F8" s="3">
        <v>32365154.88</v>
      </c>
      <c r="G8" s="6" t="s">
        <v>2</v>
      </c>
      <c r="H8" s="1"/>
      <c r="I8" s="1"/>
    </row>
    <row r="9" spans="1:9" ht="12.75">
      <c r="A9" s="6" t="s">
        <v>129</v>
      </c>
      <c r="B9" s="3">
        <v>12102201.09</v>
      </c>
      <c r="C9" s="6" t="s">
        <v>2</v>
      </c>
      <c r="D9" s="3">
        <v>1438434.65</v>
      </c>
      <c r="E9" s="3">
        <v>1551100.24</v>
      </c>
      <c r="F9" s="3">
        <v>11989535.5</v>
      </c>
      <c r="G9" s="6" t="s">
        <v>2</v>
      </c>
      <c r="H9" s="1"/>
      <c r="I9" s="1"/>
    </row>
    <row r="10" spans="1:9" ht="12.75">
      <c r="A10" s="19" t="s">
        <v>8</v>
      </c>
      <c r="B10" s="20">
        <v>6000</v>
      </c>
      <c r="C10" s="19" t="s">
        <v>2</v>
      </c>
      <c r="D10" s="20">
        <v>0</v>
      </c>
      <c r="E10" s="20">
        <v>0</v>
      </c>
      <c r="F10" s="20">
        <v>6000</v>
      </c>
      <c r="G10" s="19" t="s">
        <v>2</v>
      </c>
      <c r="H10" s="1"/>
      <c r="I10" s="1"/>
    </row>
    <row r="11" spans="1:9" ht="12.75">
      <c r="A11" s="6" t="s">
        <v>245</v>
      </c>
      <c r="B11" s="3">
        <v>6000</v>
      </c>
      <c r="C11" s="6" t="s">
        <v>2</v>
      </c>
      <c r="D11" s="3">
        <v>0</v>
      </c>
      <c r="E11" s="3">
        <v>0</v>
      </c>
      <c r="F11" s="3">
        <v>6000</v>
      </c>
      <c r="G11" s="6" t="s">
        <v>2</v>
      </c>
      <c r="H11" s="1"/>
      <c r="I11" s="1"/>
    </row>
    <row r="12" spans="1:9" ht="12.75">
      <c r="A12" s="19" t="s">
        <v>10</v>
      </c>
      <c r="B12" s="20">
        <v>2541689.54</v>
      </c>
      <c r="C12" s="19" t="s">
        <v>2</v>
      </c>
      <c r="D12" s="20">
        <v>1118459.81</v>
      </c>
      <c r="E12" s="20">
        <v>1251430.11</v>
      </c>
      <c r="F12" s="20">
        <v>2408719.24</v>
      </c>
      <c r="G12" s="19" t="s">
        <v>2</v>
      </c>
      <c r="H12" s="1"/>
      <c r="I12" s="1"/>
    </row>
    <row r="13" spans="1:9" ht="12.75">
      <c r="A13" s="6" t="s">
        <v>130</v>
      </c>
      <c r="B13" s="3">
        <v>707174.26</v>
      </c>
      <c r="C13" s="6" t="s">
        <v>2</v>
      </c>
      <c r="D13" s="3">
        <v>481142.47</v>
      </c>
      <c r="E13" s="3">
        <v>600533.08</v>
      </c>
      <c r="F13" s="3">
        <v>587783.65</v>
      </c>
      <c r="G13" s="6" t="s">
        <v>2</v>
      </c>
      <c r="H13" s="1"/>
      <c r="I13" s="1"/>
    </row>
    <row r="14" spans="1:9" ht="12.75">
      <c r="A14" s="6" t="s">
        <v>131</v>
      </c>
      <c r="B14" s="3">
        <v>310171.37</v>
      </c>
      <c r="C14" s="6" t="s">
        <v>2</v>
      </c>
      <c r="D14" s="3">
        <v>71600</v>
      </c>
      <c r="E14" s="8">
        <v>-24000</v>
      </c>
      <c r="F14" s="3">
        <v>405771.37</v>
      </c>
      <c r="G14" s="6" t="s">
        <v>2</v>
      </c>
      <c r="H14" s="1"/>
      <c r="I14" s="1"/>
    </row>
    <row r="15" spans="1:9" ht="12.75">
      <c r="A15" s="6" t="s">
        <v>132</v>
      </c>
      <c r="B15" s="3">
        <v>918899.01</v>
      </c>
      <c r="C15" s="6" t="s">
        <v>2</v>
      </c>
      <c r="D15" s="3">
        <v>96077.38</v>
      </c>
      <c r="E15" s="3">
        <v>56475.89</v>
      </c>
      <c r="F15" s="3">
        <v>958500.5</v>
      </c>
      <c r="G15" s="6" t="s">
        <v>2</v>
      </c>
      <c r="H15" s="1"/>
      <c r="I15" s="1"/>
    </row>
    <row r="16" spans="1:9" ht="12.75">
      <c r="A16" s="6" t="s">
        <v>133</v>
      </c>
      <c r="B16" s="3">
        <v>4417.18</v>
      </c>
      <c r="C16" s="6" t="s">
        <v>2</v>
      </c>
      <c r="D16" s="3">
        <v>213603.76</v>
      </c>
      <c r="E16" s="3">
        <v>182690</v>
      </c>
      <c r="F16" s="3">
        <v>35330.94</v>
      </c>
      <c r="G16" s="6" t="s">
        <v>2</v>
      </c>
      <c r="H16" s="1"/>
      <c r="I16" s="1"/>
    </row>
    <row r="17" spans="1:9" ht="12.75">
      <c r="A17" s="6" t="s">
        <v>134</v>
      </c>
      <c r="B17" s="3">
        <v>215214.64</v>
      </c>
      <c r="C17" s="6" t="s">
        <v>2</v>
      </c>
      <c r="D17" s="3">
        <v>256036.2</v>
      </c>
      <c r="E17" s="3">
        <v>435731.14</v>
      </c>
      <c r="F17" s="3">
        <v>35519.7</v>
      </c>
      <c r="G17" s="6" t="s">
        <v>2</v>
      </c>
      <c r="H17" s="1"/>
      <c r="I17" s="1"/>
    </row>
    <row r="18" spans="1:9" ht="12.75">
      <c r="A18" s="6" t="s">
        <v>135</v>
      </c>
      <c r="B18" s="3">
        <v>385813.08</v>
      </c>
      <c r="C18" s="6" t="s">
        <v>2</v>
      </c>
      <c r="D18" s="3">
        <v>0</v>
      </c>
      <c r="E18" s="3">
        <v>0</v>
      </c>
      <c r="F18" s="3">
        <v>385813.08</v>
      </c>
      <c r="G18" s="6" t="s">
        <v>2</v>
      </c>
      <c r="H18" s="1"/>
      <c r="I18" s="1"/>
    </row>
    <row r="19" spans="1:9" ht="12.75">
      <c r="A19" s="19" t="s">
        <v>12</v>
      </c>
      <c r="B19" s="20">
        <v>7136904.87</v>
      </c>
      <c r="C19" s="19" t="s">
        <v>2</v>
      </c>
      <c r="D19" s="20">
        <v>0</v>
      </c>
      <c r="E19" s="20">
        <v>200003.76</v>
      </c>
      <c r="F19" s="20">
        <v>6936901.11</v>
      </c>
      <c r="G19" s="19" t="s">
        <v>2</v>
      </c>
      <c r="H19" s="1"/>
      <c r="I19" s="1"/>
    </row>
    <row r="20" spans="1:9" ht="12.75">
      <c r="A20" s="6" t="s">
        <v>136</v>
      </c>
      <c r="B20" s="3">
        <v>4163995.26</v>
      </c>
      <c r="C20" s="6" t="s">
        <v>2</v>
      </c>
      <c r="D20" s="3">
        <v>0</v>
      </c>
      <c r="E20" s="3">
        <v>0</v>
      </c>
      <c r="F20" s="3">
        <v>4163995.26</v>
      </c>
      <c r="G20" s="6" t="s">
        <v>2</v>
      </c>
      <c r="H20" s="1"/>
      <c r="I20" s="1"/>
    </row>
    <row r="21" spans="1:9" ht="12.75">
      <c r="A21" s="6" t="s">
        <v>137</v>
      </c>
      <c r="B21" s="3">
        <v>2972909.61</v>
      </c>
      <c r="C21" s="6" t="s">
        <v>2</v>
      </c>
      <c r="D21" s="3">
        <v>0</v>
      </c>
      <c r="E21" s="3">
        <v>200003.76</v>
      </c>
      <c r="F21" s="3">
        <v>2772905.85</v>
      </c>
      <c r="G21" s="6" t="s">
        <v>2</v>
      </c>
      <c r="H21" s="1"/>
      <c r="I21" s="1"/>
    </row>
    <row r="22" spans="1:9" ht="12.75">
      <c r="A22" s="19" t="s">
        <v>13</v>
      </c>
      <c r="B22" s="20">
        <v>2351440.13</v>
      </c>
      <c r="C22" s="19" t="s">
        <v>2</v>
      </c>
      <c r="D22" s="20">
        <v>60056.84</v>
      </c>
      <c r="E22" s="20">
        <v>91641.99</v>
      </c>
      <c r="F22" s="20">
        <v>2319854.98</v>
      </c>
      <c r="G22" s="19" t="s">
        <v>2</v>
      </c>
      <c r="H22" s="1"/>
      <c r="I22" s="1"/>
    </row>
    <row r="23" spans="1:9" ht="12.75">
      <c r="A23" s="6" t="s">
        <v>247</v>
      </c>
      <c r="B23" s="3">
        <v>33387.8</v>
      </c>
      <c r="C23" s="6" t="s">
        <v>2</v>
      </c>
      <c r="D23" s="3">
        <v>0</v>
      </c>
      <c r="E23" s="3">
        <v>0</v>
      </c>
      <c r="F23" s="3">
        <v>33387.8</v>
      </c>
      <c r="G23" s="6" t="s">
        <v>2</v>
      </c>
      <c r="H23" s="1"/>
      <c r="I23" s="1"/>
    </row>
    <row r="24" spans="1:9" ht="12.75">
      <c r="A24" s="6" t="s">
        <v>248</v>
      </c>
      <c r="B24" s="3">
        <v>78572.39</v>
      </c>
      <c r="C24" s="6" t="s">
        <v>2</v>
      </c>
      <c r="D24" s="3">
        <v>0</v>
      </c>
      <c r="E24" s="3">
        <v>0</v>
      </c>
      <c r="F24" s="3">
        <v>78572.39</v>
      </c>
      <c r="G24" s="6" t="s">
        <v>2</v>
      </c>
      <c r="H24" s="1"/>
      <c r="I24" s="1"/>
    </row>
    <row r="25" spans="1:9" ht="12.75">
      <c r="A25" s="6" t="s">
        <v>249</v>
      </c>
      <c r="B25" s="3">
        <v>0</v>
      </c>
      <c r="C25" s="6" t="s">
        <v>2</v>
      </c>
      <c r="D25" s="3">
        <v>5350</v>
      </c>
      <c r="E25" s="3">
        <v>0</v>
      </c>
      <c r="F25" s="3">
        <v>5350</v>
      </c>
      <c r="G25" s="6" t="s">
        <v>2</v>
      </c>
      <c r="H25" s="1"/>
      <c r="I25" s="1"/>
    </row>
    <row r="26" spans="1:9" ht="12.75">
      <c r="A26" s="6" t="s">
        <v>250</v>
      </c>
      <c r="B26" s="3">
        <v>9815.83</v>
      </c>
      <c r="C26" s="6" t="s">
        <v>2</v>
      </c>
      <c r="D26" s="3">
        <v>0</v>
      </c>
      <c r="E26" s="3">
        <v>0</v>
      </c>
      <c r="F26" s="3">
        <v>9815.83</v>
      </c>
      <c r="G26" s="6" t="s">
        <v>2</v>
      </c>
      <c r="H26" s="1"/>
      <c r="I26" s="1"/>
    </row>
    <row r="27" spans="1:9" ht="12.75">
      <c r="A27" s="6" t="s">
        <v>251</v>
      </c>
      <c r="B27" s="3">
        <v>16049.92</v>
      </c>
      <c r="C27" s="6" t="s">
        <v>2</v>
      </c>
      <c r="D27" s="3">
        <v>0</v>
      </c>
      <c r="E27" s="3">
        <v>0</v>
      </c>
      <c r="F27" s="3">
        <v>16049.92</v>
      </c>
      <c r="G27" s="6" t="s">
        <v>2</v>
      </c>
      <c r="H27" s="1"/>
      <c r="I27" s="1"/>
    </row>
    <row r="28" spans="1:9" ht="12.75">
      <c r="A28" s="6" t="s">
        <v>138</v>
      </c>
      <c r="B28" s="3">
        <v>21756.56</v>
      </c>
      <c r="C28" s="6" t="s">
        <v>2</v>
      </c>
      <c r="D28" s="3">
        <v>0</v>
      </c>
      <c r="E28" s="3">
        <v>1783.34</v>
      </c>
      <c r="F28" s="3">
        <v>19973.22</v>
      </c>
      <c r="G28" s="6" t="s">
        <v>2</v>
      </c>
      <c r="H28" s="1"/>
      <c r="I28" s="1"/>
    </row>
    <row r="29" spans="1:9" ht="12.75">
      <c r="A29" s="6" t="s">
        <v>253</v>
      </c>
      <c r="B29" s="3">
        <v>3686.66</v>
      </c>
      <c r="C29" s="6" t="s">
        <v>2</v>
      </c>
      <c r="D29" s="3">
        <v>0</v>
      </c>
      <c r="E29" s="3">
        <v>0</v>
      </c>
      <c r="F29" s="3">
        <v>3686.66</v>
      </c>
      <c r="G29" s="6" t="s">
        <v>2</v>
      </c>
      <c r="H29" s="1"/>
      <c r="I29" s="1"/>
    </row>
    <row r="30" spans="1:9" ht="12.75">
      <c r="A30" s="6" t="s">
        <v>254</v>
      </c>
      <c r="B30" s="3">
        <v>42800</v>
      </c>
      <c r="C30" s="6" t="s">
        <v>2</v>
      </c>
      <c r="D30" s="3">
        <v>0</v>
      </c>
      <c r="E30" s="3">
        <v>0</v>
      </c>
      <c r="F30" s="3">
        <v>42800</v>
      </c>
      <c r="G30" s="6" t="s">
        <v>2</v>
      </c>
      <c r="H30" s="1"/>
      <c r="I30" s="1"/>
    </row>
    <row r="31" spans="1:9" ht="12.75">
      <c r="A31" s="6" t="s">
        <v>255</v>
      </c>
      <c r="B31" s="3">
        <v>33369.56</v>
      </c>
      <c r="C31" s="6" t="s">
        <v>2</v>
      </c>
      <c r="D31" s="3">
        <v>0</v>
      </c>
      <c r="E31" s="3">
        <v>0</v>
      </c>
      <c r="F31" s="3">
        <v>33369.56</v>
      </c>
      <c r="G31" s="6" t="s">
        <v>2</v>
      </c>
      <c r="H31" s="1"/>
      <c r="I31" s="1"/>
    </row>
    <row r="32" spans="1:9" ht="12.75">
      <c r="A32" s="6" t="s">
        <v>139</v>
      </c>
      <c r="B32" s="3">
        <v>30173.75</v>
      </c>
      <c r="C32" s="6" t="s">
        <v>2</v>
      </c>
      <c r="D32" s="3">
        <v>0</v>
      </c>
      <c r="E32" s="3">
        <v>3604.3</v>
      </c>
      <c r="F32" s="3">
        <v>26569.45</v>
      </c>
      <c r="G32" s="6" t="s">
        <v>2</v>
      </c>
      <c r="H32" s="1"/>
      <c r="I32" s="1"/>
    </row>
    <row r="33" spans="1:9" ht="12.75">
      <c r="A33" s="6" t="s">
        <v>140</v>
      </c>
      <c r="B33" s="3">
        <v>2899.35</v>
      </c>
      <c r="C33" s="6" t="s">
        <v>2</v>
      </c>
      <c r="D33" s="3">
        <v>0</v>
      </c>
      <c r="E33" s="3">
        <v>222.92</v>
      </c>
      <c r="F33" s="3">
        <v>2676.43</v>
      </c>
      <c r="G33" s="6" t="s">
        <v>2</v>
      </c>
      <c r="H33" s="1"/>
      <c r="I33" s="1"/>
    </row>
    <row r="34" spans="1:9" ht="12.75">
      <c r="A34" s="6" t="s">
        <v>256</v>
      </c>
      <c r="B34" s="3">
        <v>23333.16</v>
      </c>
      <c r="C34" s="6" t="s">
        <v>2</v>
      </c>
      <c r="D34" s="3">
        <v>0</v>
      </c>
      <c r="E34" s="3">
        <v>0</v>
      </c>
      <c r="F34" s="3">
        <v>23333.16</v>
      </c>
      <c r="G34" s="6" t="s">
        <v>2</v>
      </c>
      <c r="H34" s="1"/>
      <c r="I34" s="1"/>
    </row>
    <row r="35" spans="1:9" ht="12.75">
      <c r="A35" s="6" t="s">
        <v>257</v>
      </c>
      <c r="B35" s="3">
        <v>46844</v>
      </c>
      <c r="C35" s="6" t="s">
        <v>2</v>
      </c>
      <c r="D35" s="3">
        <v>0</v>
      </c>
      <c r="E35" s="3">
        <v>0</v>
      </c>
      <c r="F35" s="3">
        <v>46844</v>
      </c>
      <c r="G35" s="6" t="s">
        <v>2</v>
      </c>
      <c r="H35" s="1"/>
      <c r="I35" s="1"/>
    </row>
    <row r="36" spans="1:9" ht="12.75">
      <c r="A36" s="6" t="s">
        <v>258</v>
      </c>
      <c r="B36" s="3">
        <v>17579.93</v>
      </c>
      <c r="C36" s="6" t="s">
        <v>2</v>
      </c>
      <c r="D36" s="3">
        <v>0</v>
      </c>
      <c r="E36" s="3">
        <v>0</v>
      </c>
      <c r="F36" s="3">
        <v>17579.93</v>
      </c>
      <c r="G36" s="6" t="s">
        <v>2</v>
      </c>
      <c r="H36" s="1"/>
      <c r="I36" s="1"/>
    </row>
    <row r="37" spans="1:9" ht="12.75">
      <c r="A37" s="6" t="s">
        <v>141</v>
      </c>
      <c r="B37" s="3">
        <v>3199.84</v>
      </c>
      <c r="C37" s="6" t="s">
        <v>2</v>
      </c>
      <c r="D37" s="3">
        <v>0</v>
      </c>
      <c r="E37" s="3">
        <v>2675</v>
      </c>
      <c r="F37" s="3">
        <v>524.84</v>
      </c>
      <c r="G37" s="6" t="s">
        <v>2</v>
      </c>
      <c r="H37" s="1"/>
      <c r="I37" s="1"/>
    </row>
    <row r="38" spans="1:9" ht="12.75">
      <c r="A38" s="6" t="s">
        <v>259</v>
      </c>
      <c r="B38" s="3">
        <v>10254.17</v>
      </c>
      <c r="C38" s="6" t="s">
        <v>2</v>
      </c>
      <c r="D38" s="3">
        <v>0</v>
      </c>
      <c r="E38" s="3">
        <v>445.83</v>
      </c>
      <c r="F38" s="3">
        <v>9808.34</v>
      </c>
      <c r="G38" s="6" t="s">
        <v>2</v>
      </c>
      <c r="H38" s="1"/>
      <c r="I38" s="1"/>
    </row>
    <row r="39" spans="1:9" ht="12.75">
      <c r="A39" s="6" t="s">
        <v>142</v>
      </c>
      <c r="B39" s="3">
        <v>4260.47</v>
      </c>
      <c r="C39" s="6" t="s">
        <v>2</v>
      </c>
      <c r="D39" s="3">
        <v>0</v>
      </c>
      <c r="E39" s="3">
        <v>891.66</v>
      </c>
      <c r="F39" s="3">
        <v>3368.81</v>
      </c>
      <c r="G39" s="6" t="s">
        <v>2</v>
      </c>
      <c r="H39" s="1"/>
      <c r="I39" s="1"/>
    </row>
    <row r="40" spans="1:9" ht="12.75">
      <c r="A40" s="6" t="s">
        <v>143</v>
      </c>
      <c r="B40" s="3">
        <v>7876.8</v>
      </c>
      <c r="C40" s="6" t="s">
        <v>2</v>
      </c>
      <c r="D40" s="3">
        <v>0</v>
      </c>
      <c r="E40" s="3">
        <v>245.21</v>
      </c>
      <c r="F40" s="3">
        <v>7631.59</v>
      </c>
      <c r="G40" s="6" t="s">
        <v>2</v>
      </c>
      <c r="H40" s="1"/>
      <c r="I40" s="1"/>
    </row>
    <row r="41" spans="1:9" ht="12.75">
      <c r="A41" s="6" t="s">
        <v>260</v>
      </c>
      <c r="B41" s="3">
        <v>5353.66</v>
      </c>
      <c r="C41" s="6" t="s">
        <v>2</v>
      </c>
      <c r="D41" s="3">
        <v>0</v>
      </c>
      <c r="E41" s="3">
        <v>0</v>
      </c>
      <c r="F41" s="3">
        <v>5353.66</v>
      </c>
      <c r="G41" s="6" t="s">
        <v>2</v>
      </c>
      <c r="H41" s="1"/>
      <c r="I41" s="1"/>
    </row>
    <row r="42" spans="1:9" ht="12.75">
      <c r="A42" s="6" t="s">
        <v>261</v>
      </c>
      <c r="B42" s="3">
        <v>32021.5</v>
      </c>
      <c r="C42" s="6" t="s">
        <v>2</v>
      </c>
      <c r="D42" s="3">
        <v>0</v>
      </c>
      <c r="E42" s="3">
        <v>1159.17</v>
      </c>
      <c r="F42" s="3">
        <v>30862.33</v>
      </c>
      <c r="G42" s="6" t="s">
        <v>2</v>
      </c>
      <c r="H42" s="1"/>
      <c r="I42" s="1"/>
    </row>
    <row r="43" spans="1:9" ht="12.75">
      <c r="A43" s="6" t="s">
        <v>144</v>
      </c>
      <c r="B43" s="3">
        <v>12248.58</v>
      </c>
      <c r="C43" s="6" t="s">
        <v>2</v>
      </c>
      <c r="D43" s="3">
        <v>0</v>
      </c>
      <c r="E43" s="3">
        <v>936.26</v>
      </c>
      <c r="F43" s="3">
        <v>11312.32</v>
      </c>
      <c r="G43" s="6" t="s">
        <v>2</v>
      </c>
      <c r="H43" s="1"/>
      <c r="I43" s="1"/>
    </row>
    <row r="44" spans="1:9" ht="12.75">
      <c r="A44" s="6" t="s">
        <v>262</v>
      </c>
      <c r="B44" s="3">
        <v>16546.86</v>
      </c>
      <c r="C44" s="6" t="s">
        <v>2</v>
      </c>
      <c r="D44" s="3">
        <v>0</v>
      </c>
      <c r="E44" s="3">
        <v>0</v>
      </c>
      <c r="F44" s="3">
        <v>16546.86</v>
      </c>
      <c r="G44" s="6" t="s">
        <v>2</v>
      </c>
      <c r="H44" s="1"/>
      <c r="I44" s="1"/>
    </row>
    <row r="45" spans="1:9" ht="12.75">
      <c r="A45" s="6" t="s">
        <v>263</v>
      </c>
      <c r="B45" s="3">
        <v>21399.96</v>
      </c>
      <c r="C45" s="6" t="s">
        <v>2</v>
      </c>
      <c r="D45" s="3">
        <v>0</v>
      </c>
      <c r="E45" s="3">
        <v>0</v>
      </c>
      <c r="F45" s="3">
        <v>21399.96</v>
      </c>
      <c r="G45" s="6" t="s">
        <v>2</v>
      </c>
      <c r="H45" s="1"/>
      <c r="I45" s="1"/>
    </row>
    <row r="46" spans="1:9" ht="12.75">
      <c r="A46" s="6" t="s">
        <v>264</v>
      </c>
      <c r="B46" s="3">
        <v>45646.52</v>
      </c>
      <c r="C46" s="6" t="s">
        <v>2</v>
      </c>
      <c r="D46" s="3">
        <v>0</v>
      </c>
      <c r="E46" s="3">
        <v>0</v>
      </c>
      <c r="F46" s="3">
        <v>45646.52</v>
      </c>
      <c r="G46" s="6" t="s">
        <v>2</v>
      </c>
      <c r="H46" s="1"/>
      <c r="I46" s="1"/>
    </row>
    <row r="47" spans="1:9" ht="12.75">
      <c r="A47" s="6" t="s">
        <v>265</v>
      </c>
      <c r="B47" s="3">
        <v>5820</v>
      </c>
      <c r="C47" s="6" t="s">
        <v>2</v>
      </c>
      <c r="D47" s="3">
        <v>0</v>
      </c>
      <c r="E47" s="3">
        <v>0</v>
      </c>
      <c r="F47" s="3">
        <v>5820</v>
      </c>
      <c r="G47" s="6" t="s">
        <v>2</v>
      </c>
      <c r="H47" s="1"/>
      <c r="I47" s="1"/>
    </row>
    <row r="48" spans="1:9" ht="12.75">
      <c r="A48" s="6" t="s">
        <v>266</v>
      </c>
      <c r="B48" s="3">
        <v>8916.66</v>
      </c>
      <c r="C48" s="6" t="s">
        <v>2</v>
      </c>
      <c r="D48" s="3">
        <v>0</v>
      </c>
      <c r="E48" s="3">
        <v>0</v>
      </c>
      <c r="F48" s="3">
        <v>8916.66</v>
      </c>
      <c r="G48" s="6" t="s">
        <v>2</v>
      </c>
      <c r="H48" s="1"/>
      <c r="I48" s="1"/>
    </row>
    <row r="49" spans="1:9" ht="12.75">
      <c r="A49" s="6" t="s">
        <v>267</v>
      </c>
      <c r="B49" s="3">
        <v>5059.89</v>
      </c>
      <c r="C49" s="6" t="s">
        <v>2</v>
      </c>
      <c r="D49" s="3">
        <v>0</v>
      </c>
      <c r="E49" s="3">
        <v>0</v>
      </c>
      <c r="F49" s="3">
        <v>5059.89</v>
      </c>
      <c r="G49" s="6" t="s">
        <v>2</v>
      </c>
      <c r="H49" s="1"/>
      <c r="I49" s="1"/>
    </row>
    <row r="50" spans="1:9" ht="12.75">
      <c r="A50" s="6" t="s">
        <v>145</v>
      </c>
      <c r="B50" s="3">
        <v>20804.03</v>
      </c>
      <c r="C50" s="6" t="s">
        <v>2</v>
      </c>
      <c r="D50" s="3">
        <v>0</v>
      </c>
      <c r="E50" s="3">
        <v>0</v>
      </c>
      <c r="F50" s="3">
        <v>20804.03</v>
      </c>
      <c r="G50" s="6" t="s">
        <v>2</v>
      </c>
      <c r="H50" s="1"/>
      <c r="I50" s="1"/>
    </row>
    <row r="51" spans="1:9" ht="12.75">
      <c r="A51" s="6" t="s">
        <v>268</v>
      </c>
      <c r="B51" s="3">
        <v>10254.17</v>
      </c>
      <c r="C51" s="6" t="s">
        <v>2</v>
      </c>
      <c r="D51" s="3">
        <v>0</v>
      </c>
      <c r="E51" s="3">
        <v>445.83</v>
      </c>
      <c r="F51" s="3">
        <v>9808.34</v>
      </c>
      <c r="G51" s="6" t="s">
        <v>2</v>
      </c>
      <c r="H51" s="1"/>
      <c r="I51" s="1"/>
    </row>
    <row r="52" spans="1:9" ht="12.75">
      <c r="A52" s="6" t="s">
        <v>146</v>
      </c>
      <c r="B52" s="3">
        <v>13046.12</v>
      </c>
      <c r="C52" s="6" t="s">
        <v>2</v>
      </c>
      <c r="D52" s="3">
        <v>0</v>
      </c>
      <c r="E52" s="3">
        <v>1092.4</v>
      </c>
      <c r="F52" s="3">
        <v>11953.72</v>
      </c>
      <c r="G52" s="6" t="s">
        <v>2</v>
      </c>
      <c r="H52" s="1"/>
      <c r="I52" s="1"/>
    </row>
    <row r="53" spans="1:9" ht="12.75">
      <c r="A53" s="6" t="s">
        <v>269</v>
      </c>
      <c r="B53" s="3">
        <v>10100</v>
      </c>
      <c r="C53" s="6" t="s">
        <v>2</v>
      </c>
      <c r="D53" s="3">
        <v>0</v>
      </c>
      <c r="E53" s="3">
        <v>0</v>
      </c>
      <c r="F53" s="3">
        <v>10100</v>
      </c>
      <c r="G53" s="6" t="s">
        <v>2</v>
      </c>
      <c r="H53" s="1"/>
      <c r="I53" s="1"/>
    </row>
    <row r="54" spans="1:9" ht="12.75">
      <c r="A54" s="6" t="s">
        <v>270</v>
      </c>
      <c r="B54" s="3">
        <v>0</v>
      </c>
      <c r="C54" s="6" t="s">
        <v>2</v>
      </c>
      <c r="D54" s="3">
        <v>6420</v>
      </c>
      <c r="E54" s="3">
        <v>267.5</v>
      </c>
      <c r="F54" s="3">
        <v>6152.5</v>
      </c>
      <c r="G54" s="6" t="s">
        <v>2</v>
      </c>
      <c r="H54" s="1"/>
      <c r="I54" s="1"/>
    </row>
    <row r="55" spans="1:9" ht="12.75">
      <c r="A55" s="6" t="s">
        <v>147</v>
      </c>
      <c r="B55" s="3">
        <v>5617.5</v>
      </c>
      <c r="C55" s="6" t="s">
        <v>2</v>
      </c>
      <c r="D55" s="3">
        <v>0</v>
      </c>
      <c r="E55" s="3">
        <v>267.5</v>
      </c>
      <c r="F55" s="3">
        <v>5350</v>
      </c>
      <c r="G55" s="6" t="s">
        <v>2</v>
      </c>
      <c r="H55" s="1"/>
      <c r="I55" s="1"/>
    </row>
    <row r="56" spans="1:9" ht="12.75">
      <c r="A56" s="6" t="s">
        <v>148</v>
      </c>
      <c r="B56" s="3">
        <v>12286.84</v>
      </c>
      <c r="C56" s="6" t="s">
        <v>2</v>
      </c>
      <c r="D56" s="3">
        <v>0</v>
      </c>
      <c r="E56" s="3">
        <v>819.38</v>
      </c>
      <c r="F56" s="3">
        <v>11467.46</v>
      </c>
      <c r="G56" s="6" t="s">
        <v>2</v>
      </c>
      <c r="H56" s="1"/>
      <c r="I56" s="1"/>
    </row>
    <row r="57" spans="1:9" ht="12.75">
      <c r="A57" s="6" t="s">
        <v>271</v>
      </c>
      <c r="B57" s="3">
        <v>4280</v>
      </c>
      <c r="C57" s="6" t="s">
        <v>2</v>
      </c>
      <c r="D57" s="3">
        <v>0</v>
      </c>
      <c r="E57" s="3">
        <v>0</v>
      </c>
      <c r="F57" s="3">
        <v>4280</v>
      </c>
      <c r="G57" s="6" t="s">
        <v>2</v>
      </c>
      <c r="H57" s="1"/>
      <c r="I57" s="1"/>
    </row>
    <row r="58" spans="1:9" ht="12.75">
      <c r="A58" s="6" t="s">
        <v>272</v>
      </c>
      <c r="B58" s="3">
        <v>39233.34</v>
      </c>
      <c r="C58" s="6" t="s">
        <v>2</v>
      </c>
      <c r="D58" s="3">
        <v>0</v>
      </c>
      <c r="E58" s="3">
        <v>0</v>
      </c>
      <c r="F58" s="3">
        <v>39233.34</v>
      </c>
      <c r="G58" s="6" t="s">
        <v>2</v>
      </c>
      <c r="H58" s="1"/>
      <c r="I58" s="1"/>
    </row>
    <row r="59" spans="1:9" ht="12.75">
      <c r="A59" s="6" t="s">
        <v>273</v>
      </c>
      <c r="B59" s="3">
        <v>16464</v>
      </c>
      <c r="C59" s="6" t="s">
        <v>2</v>
      </c>
      <c r="D59" s="3">
        <v>0</v>
      </c>
      <c r="E59" s="3">
        <v>0</v>
      </c>
      <c r="F59" s="3">
        <v>16464</v>
      </c>
      <c r="G59" s="6" t="s">
        <v>2</v>
      </c>
      <c r="H59" s="1"/>
      <c r="I59" s="1"/>
    </row>
    <row r="60" spans="1:9" ht="12.75">
      <c r="A60" s="6" t="s">
        <v>274</v>
      </c>
      <c r="B60" s="3">
        <v>12779.59</v>
      </c>
      <c r="C60" s="6" t="s">
        <v>2</v>
      </c>
      <c r="D60" s="3">
        <v>0</v>
      </c>
      <c r="E60" s="3">
        <v>0</v>
      </c>
      <c r="F60" s="3">
        <v>12779.59</v>
      </c>
      <c r="G60" s="6" t="s">
        <v>2</v>
      </c>
      <c r="H60" s="1"/>
      <c r="I60" s="1"/>
    </row>
    <row r="61" spans="1:9" ht="12.75">
      <c r="A61" s="6" t="s">
        <v>149</v>
      </c>
      <c r="B61" s="8">
        <v>-0.08</v>
      </c>
      <c r="C61" s="6" t="s">
        <v>2</v>
      </c>
      <c r="D61" s="3">
        <v>0</v>
      </c>
      <c r="E61" s="3">
        <v>891.67</v>
      </c>
      <c r="F61" s="8">
        <v>-891.75</v>
      </c>
      <c r="G61" s="6" t="s">
        <v>2</v>
      </c>
      <c r="H61" s="1"/>
      <c r="I61" s="1"/>
    </row>
    <row r="62" spans="1:9" ht="12.75">
      <c r="A62" s="6" t="s">
        <v>275</v>
      </c>
      <c r="B62" s="3">
        <v>0</v>
      </c>
      <c r="C62" s="6" t="s">
        <v>2</v>
      </c>
      <c r="D62" s="3">
        <v>0</v>
      </c>
      <c r="E62" s="3">
        <v>668.75</v>
      </c>
      <c r="F62" s="8">
        <v>-668.75</v>
      </c>
      <c r="G62" s="6" t="s">
        <v>2</v>
      </c>
      <c r="H62" s="1"/>
      <c r="I62" s="1"/>
    </row>
    <row r="63" spans="1:9" ht="12.75">
      <c r="A63" s="6" t="s">
        <v>277</v>
      </c>
      <c r="B63" s="3">
        <v>39279.92</v>
      </c>
      <c r="C63" s="6" t="s">
        <v>2</v>
      </c>
      <c r="D63" s="3">
        <v>0</v>
      </c>
      <c r="E63" s="3">
        <v>0</v>
      </c>
      <c r="F63" s="3">
        <v>39279.92</v>
      </c>
      <c r="G63" s="6" t="s">
        <v>2</v>
      </c>
      <c r="H63" s="1"/>
      <c r="I63" s="1"/>
    </row>
    <row r="64" spans="1:9" ht="12.75">
      <c r="A64" s="6" t="s">
        <v>150</v>
      </c>
      <c r="B64" s="3">
        <v>23183.29</v>
      </c>
      <c r="C64" s="6" t="s">
        <v>2</v>
      </c>
      <c r="D64" s="3">
        <v>0</v>
      </c>
      <c r="E64" s="3">
        <v>3566.66</v>
      </c>
      <c r="F64" s="3">
        <v>19616.63</v>
      </c>
      <c r="G64" s="6" t="s">
        <v>2</v>
      </c>
      <c r="H64" s="1"/>
      <c r="I64" s="1"/>
    </row>
    <row r="65" spans="1:9" ht="12.75">
      <c r="A65" s="6" t="s">
        <v>278</v>
      </c>
      <c r="B65" s="3">
        <v>17919.92</v>
      </c>
      <c r="C65" s="6" t="s">
        <v>2</v>
      </c>
      <c r="D65" s="3">
        <v>0</v>
      </c>
      <c r="E65" s="3">
        <v>0</v>
      </c>
      <c r="F65" s="3">
        <v>17919.92</v>
      </c>
      <c r="G65" s="6" t="s">
        <v>2</v>
      </c>
      <c r="H65" s="1"/>
      <c r="I65" s="1"/>
    </row>
    <row r="66" spans="1:9" ht="12.75">
      <c r="A66" s="6" t="s">
        <v>280</v>
      </c>
      <c r="B66" s="3">
        <v>3437.34</v>
      </c>
      <c r="C66" s="6" t="s">
        <v>2</v>
      </c>
      <c r="D66" s="3">
        <v>0</v>
      </c>
      <c r="E66" s="3">
        <v>0</v>
      </c>
      <c r="F66" s="3">
        <v>3437.34</v>
      </c>
      <c r="G66" s="6" t="s">
        <v>2</v>
      </c>
      <c r="H66" s="1"/>
      <c r="I66" s="1"/>
    </row>
    <row r="67" spans="1:9" ht="12.75">
      <c r="A67" s="6" t="s">
        <v>281</v>
      </c>
      <c r="B67" s="3">
        <v>7839.92</v>
      </c>
      <c r="C67" s="6" t="s">
        <v>2</v>
      </c>
      <c r="D67" s="3">
        <v>0</v>
      </c>
      <c r="E67" s="3">
        <v>0</v>
      </c>
      <c r="F67" s="3">
        <v>7839.92</v>
      </c>
      <c r="G67" s="6" t="s">
        <v>2</v>
      </c>
      <c r="H67" s="1"/>
      <c r="I67" s="1"/>
    </row>
    <row r="68" spans="1:9" ht="12.75">
      <c r="A68" s="6" t="s">
        <v>151</v>
      </c>
      <c r="B68" s="3">
        <v>11900</v>
      </c>
      <c r="C68" s="6" t="s">
        <v>2</v>
      </c>
      <c r="D68" s="3">
        <v>0</v>
      </c>
      <c r="E68" s="3">
        <v>2675</v>
      </c>
      <c r="F68" s="3">
        <v>9225</v>
      </c>
      <c r="G68" s="6" t="s">
        <v>2</v>
      </c>
      <c r="H68" s="1"/>
      <c r="I68" s="1"/>
    </row>
    <row r="69" spans="1:9" ht="12.75">
      <c r="A69" s="6" t="s">
        <v>282</v>
      </c>
      <c r="B69" s="3">
        <v>11200</v>
      </c>
      <c r="C69" s="6" t="s">
        <v>2</v>
      </c>
      <c r="D69" s="3">
        <v>0</v>
      </c>
      <c r="E69" s="3">
        <v>0</v>
      </c>
      <c r="F69" s="3">
        <v>11200</v>
      </c>
      <c r="G69" s="6" t="s">
        <v>2</v>
      </c>
      <c r="H69" s="1"/>
      <c r="I69" s="1"/>
    </row>
    <row r="70" spans="1:9" ht="12.75">
      <c r="A70" s="6" t="s">
        <v>283</v>
      </c>
      <c r="B70" s="3">
        <v>2230.67</v>
      </c>
      <c r="C70" s="6" t="s">
        <v>2</v>
      </c>
      <c r="D70" s="3">
        <v>0</v>
      </c>
      <c r="E70" s="3">
        <v>0</v>
      </c>
      <c r="F70" s="3">
        <v>2230.67</v>
      </c>
      <c r="G70" s="6" t="s">
        <v>2</v>
      </c>
      <c r="H70" s="1"/>
      <c r="I70" s="1"/>
    </row>
    <row r="71" spans="1:9" ht="12.75">
      <c r="A71" s="6" t="s">
        <v>284</v>
      </c>
      <c r="B71" s="3">
        <v>6420</v>
      </c>
      <c r="C71" s="6" t="s">
        <v>2</v>
      </c>
      <c r="D71" s="3">
        <v>0</v>
      </c>
      <c r="E71" s="3">
        <v>0</v>
      </c>
      <c r="F71" s="3">
        <v>6420</v>
      </c>
      <c r="G71" s="6" t="s">
        <v>2</v>
      </c>
      <c r="H71" s="1"/>
      <c r="I71" s="1"/>
    </row>
    <row r="72" spans="1:9" ht="12.75">
      <c r="A72" s="6" t="s">
        <v>152</v>
      </c>
      <c r="B72" s="3">
        <v>27285</v>
      </c>
      <c r="C72" s="6" t="s">
        <v>2</v>
      </c>
      <c r="D72" s="3">
        <v>0</v>
      </c>
      <c r="E72" s="3">
        <v>3210</v>
      </c>
      <c r="F72" s="3">
        <v>24075</v>
      </c>
      <c r="G72" s="6" t="s">
        <v>2</v>
      </c>
      <c r="H72" s="1"/>
      <c r="I72" s="1"/>
    </row>
    <row r="73" spans="1:9" ht="12.75">
      <c r="A73" s="6" t="s">
        <v>153</v>
      </c>
      <c r="B73" s="3">
        <v>33883.35</v>
      </c>
      <c r="C73" s="6" t="s">
        <v>2</v>
      </c>
      <c r="D73" s="3">
        <v>0</v>
      </c>
      <c r="E73" s="3">
        <v>3566.66</v>
      </c>
      <c r="F73" s="3">
        <v>30316.69</v>
      </c>
      <c r="G73" s="6" t="s">
        <v>2</v>
      </c>
      <c r="H73" s="1"/>
      <c r="I73" s="1"/>
    </row>
    <row r="74" spans="1:9" ht="12.75">
      <c r="A74" s="6" t="s">
        <v>285</v>
      </c>
      <c r="B74" s="3">
        <v>27916.67</v>
      </c>
      <c r="C74" s="6" t="s">
        <v>2</v>
      </c>
      <c r="D74" s="3">
        <v>0</v>
      </c>
      <c r="E74" s="3">
        <v>0</v>
      </c>
      <c r="F74" s="3">
        <v>27916.67</v>
      </c>
      <c r="G74" s="6" t="s">
        <v>2</v>
      </c>
      <c r="H74" s="1"/>
      <c r="I74" s="1"/>
    </row>
    <row r="75" spans="1:9" ht="12.75">
      <c r="A75" s="6" t="s">
        <v>286</v>
      </c>
      <c r="B75" s="3">
        <v>24200</v>
      </c>
      <c r="C75" s="6" t="s">
        <v>2</v>
      </c>
      <c r="D75" s="3">
        <v>0</v>
      </c>
      <c r="E75" s="3">
        <v>0</v>
      </c>
      <c r="F75" s="3">
        <v>24200</v>
      </c>
      <c r="G75" s="6" t="s">
        <v>2</v>
      </c>
      <c r="H75" s="1"/>
      <c r="I75" s="1"/>
    </row>
    <row r="76" spans="1:9" ht="12.75">
      <c r="A76" s="6" t="s">
        <v>154</v>
      </c>
      <c r="B76" s="3">
        <v>21221.57</v>
      </c>
      <c r="C76" s="6" t="s">
        <v>2</v>
      </c>
      <c r="D76" s="3">
        <v>0</v>
      </c>
      <c r="E76" s="3">
        <v>1783.34</v>
      </c>
      <c r="F76" s="3">
        <v>19438.23</v>
      </c>
      <c r="G76" s="6" t="s">
        <v>2</v>
      </c>
      <c r="H76" s="1"/>
      <c r="I76" s="1"/>
    </row>
    <row r="77" spans="1:9" ht="12.75">
      <c r="A77" s="6" t="s">
        <v>287</v>
      </c>
      <c r="B77" s="3">
        <v>11200</v>
      </c>
      <c r="C77" s="6" t="s">
        <v>2</v>
      </c>
      <c r="D77" s="3">
        <v>0</v>
      </c>
      <c r="E77" s="3">
        <v>0</v>
      </c>
      <c r="F77" s="3">
        <v>11200</v>
      </c>
      <c r="G77" s="6" t="s">
        <v>2</v>
      </c>
      <c r="H77" s="1"/>
      <c r="I77" s="1"/>
    </row>
    <row r="78" spans="1:9" ht="12.75">
      <c r="A78" s="6" t="s">
        <v>288</v>
      </c>
      <c r="B78" s="3">
        <v>2089.42</v>
      </c>
      <c r="C78" s="6" t="s">
        <v>2</v>
      </c>
      <c r="D78" s="3">
        <v>0</v>
      </c>
      <c r="E78" s="3">
        <v>0</v>
      </c>
      <c r="F78" s="3">
        <v>2089.42</v>
      </c>
      <c r="G78" s="6" t="s">
        <v>2</v>
      </c>
      <c r="H78" s="1"/>
      <c r="I78" s="1"/>
    </row>
    <row r="79" spans="1:9" ht="12.75">
      <c r="A79" s="6" t="s">
        <v>289</v>
      </c>
      <c r="B79" s="3">
        <v>28000</v>
      </c>
      <c r="C79" s="6" t="s">
        <v>2</v>
      </c>
      <c r="D79" s="3">
        <v>0</v>
      </c>
      <c r="E79" s="3">
        <v>0</v>
      </c>
      <c r="F79" s="3">
        <v>28000</v>
      </c>
      <c r="G79" s="6" t="s">
        <v>2</v>
      </c>
      <c r="H79" s="1"/>
      <c r="I79" s="1"/>
    </row>
    <row r="80" spans="1:9" ht="12.75">
      <c r="A80" s="6" t="s">
        <v>290</v>
      </c>
      <c r="B80" s="3">
        <v>32100</v>
      </c>
      <c r="C80" s="6" t="s">
        <v>2</v>
      </c>
      <c r="D80" s="3">
        <v>0</v>
      </c>
      <c r="E80" s="3">
        <v>0</v>
      </c>
      <c r="F80" s="3">
        <v>32100</v>
      </c>
      <c r="G80" s="6" t="s">
        <v>2</v>
      </c>
      <c r="H80" s="1"/>
      <c r="I80" s="1"/>
    </row>
    <row r="81" spans="1:9" ht="12.75">
      <c r="A81" s="6" t="s">
        <v>291</v>
      </c>
      <c r="B81" s="3">
        <v>50960</v>
      </c>
      <c r="C81" s="6" t="s">
        <v>2</v>
      </c>
      <c r="D81" s="3">
        <v>0</v>
      </c>
      <c r="E81" s="3">
        <v>0</v>
      </c>
      <c r="F81" s="3">
        <v>50960</v>
      </c>
      <c r="G81" s="6" t="s">
        <v>2</v>
      </c>
      <c r="H81" s="1"/>
      <c r="I81" s="1"/>
    </row>
    <row r="82" spans="1:9" ht="12.75">
      <c r="A82" s="6" t="s">
        <v>292</v>
      </c>
      <c r="B82" s="3">
        <v>7840</v>
      </c>
      <c r="C82" s="6" t="s">
        <v>2</v>
      </c>
      <c r="D82" s="3">
        <v>0</v>
      </c>
      <c r="E82" s="3">
        <v>0</v>
      </c>
      <c r="F82" s="3">
        <v>7840</v>
      </c>
      <c r="G82" s="6" t="s">
        <v>2</v>
      </c>
      <c r="H82" s="1"/>
      <c r="I82" s="1"/>
    </row>
    <row r="83" spans="1:9" ht="12.75">
      <c r="A83" s="6" t="s">
        <v>293</v>
      </c>
      <c r="B83" s="3">
        <v>22400</v>
      </c>
      <c r="C83" s="6" t="s">
        <v>2</v>
      </c>
      <c r="D83" s="3">
        <v>0</v>
      </c>
      <c r="E83" s="3">
        <v>0</v>
      </c>
      <c r="F83" s="3">
        <v>22400</v>
      </c>
      <c r="G83" s="6" t="s">
        <v>2</v>
      </c>
      <c r="H83" s="1"/>
      <c r="I83" s="1"/>
    </row>
    <row r="84" spans="1:9" ht="12.75">
      <c r="A84" s="6" t="s">
        <v>296</v>
      </c>
      <c r="B84" s="3">
        <v>33600</v>
      </c>
      <c r="C84" s="6" t="s">
        <v>2</v>
      </c>
      <c r="D84" s="3">
        <v>0</v>
      </c>
      <c r="E84" s="3">
        <v>0</v>
      </c>
      <c r="F84" s="3">
        <v>33600</v>
      </c>
      <c r="G84" s="6" t="s">
        <v>2</v>
      </c>
      <c r="H84" s="1"/>
      <c r="I84" s="1"/>
    </row>
    <row r="85" spans="1:9" ht="12.75">
      <c r="A85" s="6" t="s">
        <v>297</v>
      </c>
      <c r="B85" s="3">
        <v>4200.02</v>
      </c>
      <c r="C85" s="6" t="s">
        <v>2</v>
      </c>
      <c r="D85" s="3">
        <v>0</v>
      </c>
      <c r="E85" s="3">
        <v>0</v>
      </c>
      <c r="F85" s="3">
        <v>4200.02</v>
      </c>
      <c r="G85" s="6" t="s">
        <v>2</v>
      </c>
      <c r="H85" s="1"/>
      <c r="I85" s="1"/>
    </row>
    <row r="86" spans="1:9" ht="12.75">
      <c r="A86" s="6" t="s">
        <v>155</v>
      </c>
      <c r="B86" s="3">
        <v>1706.64</v>
      </c>
      <c r="C86" s="6" t="s">
        <v>2</v>
      </c>
      <c r="D86" s="3">
        <v>0</v>
      </c>
      <c r="E86" s="3">
        <v>178.34</v>
      </c>
      <c r="F86" s="3">
        <v>1528.3</v>
      </c>
      <c r="G86" s="6" t="s">
        <v>2</v>
      </c>
      <c r="H86" s="1"/>
      <c r="I86" s="1"/>
    </row>
    <row r="87" spans="1:9" ht="12.75">
      <c r="A87" s="6" t="s">
        <v>137</v>
      </c>
      <c r="B87" s="3">
        <v>60000</v>
      </c>
      <c r="C87" s="6" t="s">
        <v>2</v>
      </c>
      <c r="D87" s="3">
        <v>0</v>
      </c>
      <c r="E87" s="3">
        <v>0</v>
      </c>
      <c r="F87" s="3">
        <v>60000</v>
      </c>
      <c r="G87" s="6" t="s">
        <v>2</v>
      </c>
      <c r="H87" s="1"/>
      <c r="I87" s="1"/>
    </row>
    <row r="88" spans="1:9" ht="12.75">
      <c r="A88" s="6" t="s">
        <v>298</v>
      </c>
      <c r="B88" s="3">
        <v>16112.5</v>
      </c>
      <c r="C88" s="6" t="s">
        <v>2</v>
      </c>
      <c r="D88" s="3">
        <v>0</v>
      </c>
      <c r="E88" s="3">
        <v>445.83</v>
      </c>
      <c r="F88" s="3">
        <v>15666.67</v>
      </c>
      <c r="G88" s="6" t="s">
        <v>2</v>
      </c>
      <c r="H88" s="1"/>
      <c r="I88" s="1"/>
    </row>
    <row r="89" spans="1:9" ht="12.75">
      <c r="A89" s="6" t="s">
        <v>299</v>
      </c>
      <c r="B89" s="3">
        <v>33600</v>
      </c>
      <c r="C89" s="6" t="s">
        <v>2</v>
      </c>
      <c r="D89" s="3">
        <v>0</v>
      </c>
      <c r="E89" s="3">
        <v>0</v>
      </c>
      <c r="F89" s="3">
        <v>33600</v>
      </c>
      <c r="G89" s="6" t="s">
        <v>2</v>
      </c>
      <c r="H89" s="1"/>
      <c r="I89" s="1"/>
    </row>
    <row r="90" spans="1:9" ht="12.75">
      <c r="A90" s="6" t="s">
        <v>300</v>
      </c>
      <c r="B90" s="3">
        <v>6250</v>
      </c>
      <c r="C90" s="6" t="s">
        <v>2</v>
      </c>
      <c r="D90" s="3">
        <v>0</v>
      </c>
      <c r="E90" s="3">
        <v>0</v>
      </c>
      <c r="F90" s="3">
        <v>6250</v>
      </c>
      <c r="G90" s="6" t="s">
        <v>2</v>
      </c>
      <c r="H90" s="1"/>
      <c r="I90" s="1"/>
    </row>
    <row r="91" spans="1:9" ht="12.75">
      <c r="A91" s="6" t="s">
        <v>301</v>
      </c>
      <c r="B91" s="3">
        <v>8119.99</v>
      </c>
      <c r="C91" s="6" t="s">
        <v>2</v>
      </c>
      <c r="D91" s="3">
        <v>0</v>
      </c>
      <c r="E91" s="3">
        <v>0</v>
      </c>
      <c r="F91" s="3">
        <v>8119.99</v>
      </c>
      <c r="G91" s="6" t="s">
        <v>2</v>
      </c>
      <c r="H91" s="1"/>
      <c r="I91" s="1"/>
    </row>
    <row r="92" spans="1:9" ht="12.75">
      <c r="A92" s="6" t="s">
        <v>302</v>
      </c>
      <c r="B92" s="3">
        <v>26750</v>
      </c>
      <c r="C92" s="6" t="s">
        <v>2</v>
      </c>
      <c r="D92" s="3">
        <v>0</v>
      </c>
      <c r="E92" s="3">
        <v>0</v>
      </c>
      <c r="F92" s="3">
        <v>26750</v>
      </c>
      <c r="G92" s="6" t="s">
        <v>2</v>
      </c>
      <c r="H92" s="1"/>
      <c r="I92" s="1"/>
    </row>
    <row r="93" spans="1:9" ht="12.75">
      <c r="A93" s="6" t="s">
        <v>304</v>
      </c>
      <c r="B93" s="3">
        <v>28975.41</v>
      </c>
      <c r="C93" s="6" t="s">
        <v>2</v>
      </c>
      <c r="D93" s="3">
        <v>0</v>
      </c>
      <c r="E93" s="3">
        <v>0</v>
      </c>
      <c r="F93" s="3">
        <v>28975.41</v>
      </c>
      <c r="G93" s="6" t="s">
        <v>2</v>
      </c>
      <c r="H93" s="1"/>
      <c r="I93" s="1"/>
    </row>
    <row r="94" spans="1:9" ht="12.75">
      <c r="A94" s="6" t="s">
        <v>305</v>
      </c>
      <c r="B94" s="3">
        <v>1400</v>
      </c>
      <c r="C94" s="6" t="s">
        <v>2</v>
      </c>
      <c r="D94" s="3">
        <v>0</v>
      </c>
      <c r="E94" s="3">
        <v>0</v>
      </c>
      <c r="F94" s="3">
        <v>1400</v>
      </c>
      <c r="G94" s="6" t="s">
        <v>2</v>
      </c>
      <c r="H94" s="1"/>
      <c r="I94" s="1"/>
    </row>
    <row r="95" spans="1:9" ht="12.75">
      <c r="A95" s="6" t="s">
        <v>156</v>
      </c>
      <c r="B95" s="3">
        <v>5181.9</v>
      </c>
      <c r="C95" s="6" t="s">
        <v>2</v>
      </c>
      <c r="D95" s="3">
        <v>0</v>
      </c>
      <c r="E95" s="3">
        <v>2675</v>
      </c>
      <c r="F95" s="3">
        <v>2506.9</v>
      </c>
      <c r="G95" s="6" t="s">
        <v>2</v>
      </c>
      <c r="H95" s="1"/>
      <c r="I95" s="1"/>
    </row>
    <row r="96" spans="1:9" ht="12.75">
      <c r="A96" s="6" t="s">
        <v>157</v>
      </c>
      <c r="B96" s="3">
        <v>18167.39</v>
      </c>
      <c r="C96" s="6" t="s">
        <v>2</v>
      </c>
      <c r="D96" s="3">
        <v>0</v>
      </c>
      <c r="E96" s="3">
        <v>4316.57</v>
      </c>
      <c r="F96" s="3">
        <v>13850.82</v>
      </c>
      <c r="G96" s="6" t="s">
        <v>2</v>
      </c>
      <c r="H96" s="1"/>
      <c r="I96" s="1"/>
    </row>
    <row r="97" spans="1:9" ht="12.75">
      <c r="A97" s="6" t="s">
        <v>158</v>
      </c>
      <c r="B97" s="3">
        <v>15456.29</v>
      </c>
      <c r="C97" s="6" t="s">
        <v>2</v>
      </c>
      <c r="D97" s="3">
        <v>0</v>
      </c>
      <c r="E97" s="3">
        <v>0</v>
      </c>
      <c r="F97" s="3">
        <v>15456.29</v>
      </c>
      <c r="G97" s="6" t="s">
        <v>2</v>
      </c>
      <c r="H97" s="1"/>
      <c r="I97" s="1"/>
    </row>
    <row r="98" spans="1:9" ht="12.75">
      <c r="A98" s="6" t="s">
        <v>306</v>
      </c>
      <c r="B98" s="3">
        <v>53745.13</v>
      </c>
      <c r="C98" s="6" t="s">
        <v>2</v>
      </c>
      <c r="D98" s="3">
        <v>0</v>
      </c>
      <c r="E98" s="3">
        <v>0</v>
      </c>
      <c r="F98" s="3">
        <v>53745.13</v>
      </c>
      <c r="G98" s="6" t="s">
        <v>2</v>
      </c>
      <c r="H98" s="1"/>
      <c r="I98" s="1"/>
    </row>
    <row r="99" spans="1:9" ht="12.75">
      <c r="A99" s="6" t="s">
        <v>159</v>
      </c>
      <c r="B99" s="3">
        <v>35666.68</v>
      </c>
      <c r="C99" s="6" t="s">
        <v>2</v>
      </c>
      <c r="D99" s="3">
        <v>0</v>
      </c>
      <c r="E99" s="3">
        <v>3566.66</v>
      </c>
      <c r="F99" s="3">
        <v>32100.02</v>
      </c>
      <c r="G99" s="6" t="s">
        <v>2</v>
      </c>
      <c r="H99" s="1"/>
      <c r="I99" s="1"/>
    </row>
    <row r="100" spans="1:9" ht="12.75">
      <c r="A100" s="6" t="s">
        <v>308</v>
      </c>
      <c r="B100" s="3">
        <v>0</v>
      </c>
      <c r="C100" s="6" t="s">
        <v>2</v>
      </c>
      <c r="D100" s="3">
        <v>17120</v>
      </c>
      <c r="E100" s="3">
        <v>0</v>
      </c>
      <c r="F100" s="3">
        <v>17120</v>
      </c>
      <c r="G100" s="6" t="s">
        <v>2</v>
      </c>
      <c r="H100" s="1"/>
      <c r="I100" s="1"/>
    </row>
    <row r="101" spans="1:9" ht="12.75">
      <c r="A101" s="6" t="s">
        <v>160</v>
      </c>
      <c r="B101" s="3">
        <v>2407.5</v>
      </c>
      <c r="C101" s="6" t="s">
        <v>2</v>
      </c>
      <c r="D101" s="3">
        <v>0</v>
      </c>
      <c r="E101" s="3">
        <v>133.75</v>
      </c>
      <c r="F101" s="3">
        <v>2273.75</v>
      </c>
      <c r="G101" s="6" t="s">
        <v>2</v>
      </c>
      <c r="H101" s="1"/>
      <c r="I101" s="1"/>
    </row>
    <row r="102" spans="1:9" ht="12.75">
      <c r="A102" s="6" t="s">
        <v>161</v>
      </c>
      <c r="B102" s="3">
        <v>20673.75</v>
      </c>
      <c r="C102" s="6" t="s">
        <v>2</v>
      </c>
      <c r="D102" s="3">
        <v>0</v>
      </c>
      <c r="E102" s="3">
        <v>2407.5</v>
      </c>
      <c r="F102" s="3">
        <v>18266.25</v>
      </c>
      <c r="G102" s="6" t="s">
        <v>2</v>
      </c>
      <c r="H102" s="1"/>
      <c r="I102" s="1"/>
    </row>
    <row r="103" spans="1:9" ht="12.75">
      <c r="A103" s="6" t="s">
        <v>309</v>
      </c>
      <c r="B103" s="3">
        <v>42800</v>
      </c>
      <c r="C103" s="6" t="s">
        <v>2</v>
      </c>
      <c r="D103" s="3">
        <v>0</v>
      </c>
      <c r="E103" s="3">
        <v>0</v>
      </c>
      <c r="F103" s="3">
        <v>42800</v>
      </c>
      <c r="G103" s="6" t="s">
        <v>2</v>
      </c>
      <c r="H103" s="1"/>
      <c r="I103" s="1"/>
    </row>
    <row r="104" spans="1:9" ht="12.75">
      <c r="A104" s="6" t="s">
        <v>162</v>
      </c>
      <c r="B104" s="3">
        <v>29425</v>
      </c>
      <c r="C104" s="6" t="s">
        <v>2</v>
      </c>
      <c r="D104" s="3">
        <v>0</v>
      </c>
      <c r="E104" s="3">
        <v>1337.5</v>
      </c>
      <c r="F104" s="3">
        <v>28087.5</v>
      </c>
      <c r="G104" s="6" t="s">
        <v>2</v>
      </c>
      <c r="H104" s="1"/>
      <c r="I104" s="1"/>
    </row>
    <row r="105" spans="1:9" ht="12.75">
      <c r="A105" s="6" t="s">
        <v>163</v>
      </c>
      <c r="B105" s="3">
        <v>12037.5</v>
      </c>
      <c r="C105" s="6" t="s">
        <v>2</v>
      </c>
      <c r="D105" s="3">
        <v>0</v>
      </c>
      <c r="E105" s="3">
        <v>1337.5</v>
      </c>
      <c r="F105" s="3">
        <v>10700</v>
      </c>
      <c r="G105" s="6" t="s">
        <v>2</v>
      </c>
      <c r="H105" s="1"/>
      <c r="I105" s="1"/>
    </row>
    <row r="106" spans="1:9" ht="12.75">
      <c r="A106" s="6" t="s">
        <v>310</v>
      </c>
      <c r="B106" s="3">
        <v>350</v>
      </c>
      <c r="C106" s="6" t="s">
        <v>2</v>
      </c>
      <c r="D106" s="3">
        <v>5350</v>
      </c>
      <c r="E106" s="3">
        <v>0</v>
      </c>
      <c r="F106" s="3">
        <v>5700</v>
      </c>
      <c r="G106" s="6" t="s">
        <v>2</v>
      </c>
      <c r="H106" s="1"/>
      <c r="I106" s="1"/>
    </row>
    <row r="107" spans="1:9" ht="12.75">
      <c r="A107" s="6" t="s">
        <v>311</v>
      </c>
      <c r="B107" s="3">
        <v>2009.53</v>
      </c>
      <c r="C107" s="6" t="s">
        <v>2</v>
      </c>
      <c r="D107" s="3">
        <v>0</v>
      </c>
      <c r="E107" s="3">
        <v>0</v>
      </c>
      <c r="F107" s="3">
        <v>2009.53</v>
      </c>
      <c r="G107" s="6" t="s">
        <v>2</v>
      </c>
      <c r="H107" s="1"/>
      <c r="I107" s="1"/>
    </row>
    <row r="108" spans="1:9" ht="12.75">
      <c r="A108" s="6" t="s">
        <v>312</v>
      </c>
      <c r="B108" s="3">
        <v>21400</v>
      </c>
      <c r="C108" s="6" t="s">
        <v>2</v>
      </c>
      <c r="D108" s="3">
        <v>0</v>
      </c>
      <c r="E108" s="3">
        <v>0</v>
      </c>
      <c r="F108" s="3">
        <v>21400</v>
      </c>
      <c r="G108" s="6" t="s">
        <v>2</v>
      </c>
      <c r="H108" s="1"/>
      <c r="I108" s="1"/>
    </row>
    <row r="109" spans="1:9" ht="12.75">
      <c r="A109" s="6" t="s">
        <v>164</v>
      </c>
      <c r="B109" s="3">
        <v>15158.31</v>
      </c>
      <c r="C109" s="6" t="s">
        <v>2</v>
      </c>
      <c r="D109" s="3">
        <v>0</v>
      </c>
      <c r="E109" s="3">
        <v>1783.34</v>
      </c>
      <c r="F109" s="3">
        <v>13374.97</v>
      </c>
      <c r="G109" s="6" t="s">
        <v>2</v>
      </c>
      <c r="H109" s="1"/>
      <c r="I109" s="1"/>
    </row>
    <row r="110" spans="1:9" ht="12.75">
      <c r="A110" s="6" t="s">
        <v>165</v>
      </c>
      <c r="B110" s="3">
        <v>8916.68</v>
      </c>
      <c r="C110" s="6" t="s">
        <v>2</v>
      </c>
      <c r="D110" s="3">
        <v>0</v>
      </c>
      <c r="E110" s="3">
        <v>526.58</v>
      </c>
      <c r="F110" s="3">
        <v>8390.1</v>
      </c>
      <c r="G110" s="6" t="s">
        <v>2</v>
      </c>
      <c r="H110" s="1"/>
      <c r="I110" s="1"/>
    </row>
    <row r="111" spans="1:9" ht="12.75">
      <c r="A111" s="6" t="s">
        <v>313</v>
      </c>
      <c r="B111" s="3">
        <v>11900</v>
      </c>
      <c r="C111" s="6" t="s">
        <v>2</v>
      </c>
      <c r="D111" s="3">
        <v>0</v>
      </c>
      <c r="E111" s="3">
        <v>0</v>
      </c>
      <c r="F111" s="3">
        <v>11900</v>
      </c>
      <c r="G111" s="6" t="s">
        <v>2</v>
      </c>
      <c r="H111" s="1"/>
      <c r="I111" s="1"/>
    </row>
    <row r="112" spans="1:9" ht="12.75">
      <c r="A112" s="6" t="s">
        <v>166</v>
      </c>
      <c r="B112" s="3">
        <v>12037.5</v>
      </c>
      <c r="C112" s="6" t="s">
        <v>2</v>
      </c>
      <c r="D112" s="3">
        <v>0</v>
      </c>
      <c r="E112" s="3">
        <v>2675</v>
      </c>
      <c r="F112" s="3">
        <v>9362.5</v>
      </c>
      <c r="G112" s="6" t="s">
        <v>2</v>
      </c>
      <c r="H112" s="1"/>
      <c r="I112" s="1"/>
    </row>
    <row r="113" spans="1:9" ht="12.75">
      <c r="A113" s="6" t="s">
        <v>167</v>
      </c>
      <c r="B113" s="3">
        <v>22737.42</v>
      </c>
      <c r="C113" s="6" t="s">
        <v>2</v>
      </c>
      <c r="D113" s="3">
        <v>0</v>
      </c>
      <c r="E113" s="3">
        <v>2675</v>
      </c>
      <c r="F113" s="3">
        <v>20062.42</v>
      </c>
      <c r="G113" s="6" t="s">
        <v>2</v>
      </c>
      <c r="H113" s="1"/>
      <c r="I113" s="1"/>
    </row>
    <row r="114" spans="1:9" ht="12.75">
      <c r="A114" s="6" t="s">
        <v>314</v>
      </c>
      <c r="B114" s="3">
        <v>21400</v>
      </c>
      <c r="C114" s="6" t="s">
        <v>2</v>
      </c>
      <c r="D114" s="3">
        <v>0</v>
      </c>
      <c r="E114" s="3">
        <v>891.67</v>
      </c>
      <c r="F114" s="3">
        <v>20508.33</v>
      </c>
      <c r="G114" s="6" t="s">
        <v>2</v>
      </c>
      <c r="H114" s="1"/>
      <c r="I114" s="1"/>
    </row>
    <row r="115" spans="1:9" ht="12.75">
      <c r="A115" s="6" t="s">
        <v>168</v>
      </c>
      <c r="B115" s="3">
        <v>9808.34</v>
      </c>
      <c r="C115" s="6" t="s">
        <v>2</v>
      </c>
      <c r="D115" s="3">
        <v>0</v>
      </c>
      <c r="E115" s="3">
        <v>445.83</v>
      </c>
      <c r="F115" s="3">
        <v>9362.51</v>
      </c>
      <c r="G115" s="6" t="s">
        <v>2</v>
      </c>
      <c r="H115" s="1"/>
      <c r="I115" s="1"/>
    </row>
    <row r="116" spans="1:9" ht="12.75">
      <c r="A116" s="6" t="s">
        <v>169</v>
      </c>
      <c r="B116" s="3">
        <v>21544.53</v>
      </c>
      <c r="C116" s="6" t="s">
        <v>2</v>
      </c>
      <c r="D116" s="8">
        <v>-16050</v>
      </c>
      <c r="E116" s="3">
        <v>713.34</v>
      </c>
      <c r="F116" s="3">
        <v>4781.19</v>
      </c>
      <c r="G116" s="6" t="s">
        <v>2</v>
      </c>
      <c r="H116" s="1"/>
      <c r="I116" s="1"/>
    </row>
    <row r="117" spans="1:9" ht="12.75">
      <c r="A117" s="6" t="s">
        <v>315</v>
      </c>
      <c r="B117" s="3">
        <v>27250</v>
      </c>
      <c r="C117" s="6" t="s">
        <v>2</v>
      </c>
      <c r="D117" s="3">
        <v>0</v>
      </c>
      <c r="E117" s="3">
        <v>0</v>
      </c>
      <c r="F117" s="3">
        <v>27250</v>
      </c>
      <c r="G117" s="6" t="s">
        <v>2</v>
      </c>
      <c r="H117" s="1"/>
      <c r="I117" s="1"/>
    </row>
    <row r="118" spans="1:9" ht="12.75">
      <c r="A118" s="6" t="s">
        <v>170</v>
      </c>
      <c r="B118" s="3">
        <v>0.08</v>
      </c>
      <c r="C118" s="6" t="s">
        <v>2</v>
      </c>
      <c r="D118" s="3">
        <v>0</v>
      </c>
      <c r="E118" s="3">
        <v>1783.33</v>
      </c>
      <c r="F118" s="8">
        <v>-1783.25</v>
      </c>
      <c r="G118" s="6" t="s">
        <v>2</v>
      </c>
      <c r="H118" s="1"/>
      <c r="I118" s="1"/>
    </row>
    <row r="119" spans="1:9" ht="12.75">
      <c r="A119" s="6" t="s">
        <v>171</v>
      </c>
      <c r="B119" s="3">
        <v>37450.01</v>
      </c>
      <c r="C119" s="6" t="s">
        <v>2</v>
      </c>
      <c r="D119" s="3">
        <v>0</v>
      </c>
      <c r="E119" s="3">
        <v>1783.33</v>
      </c>
      <c r="F119" s="3">
        <v>35666.68</v>
      </c>
      <c r="G119" s="6" t="s">
        <v>2</v>
      </c>
      <c r="H119" s="1"/>
      <c r="I119" s="1"/>
    </row>
    <row r="120" spans="1:9" ht="12.75">
      <c r="A120" s="6" t="s">
        <v>316</v>
      </c>
      <c r="B120" s="3">
        <v>8560</v>
      </c>
      <c r="C120" s="6" t="s">
        <v>2</v>
      </c>
      <c r="D120" s="3">
        <v>0</v>
      </c>
      <c r="E120" s="3">
        <v>356.67</v>
      </c>
      <c r="F120" s="3">
        <v>8203.33</v>
      </c>
      <c r="G120" s="6" t="s">
        <v>2</v>
      </c>
      <c r="H120" s="1"/>
      <c r="I120" s="1"/>
    </row>
    <row r="121" spans="1:9" ht="12.75">
      <c r="A121" s="6" t="s">
        <v>317</v>
      </c>
      <c r="B121" s="3">
        <v>1070</v>
      </c>
      <c r="C121" s="6" t="s">
        <v>2</v>
      </c>
      <c r="D121" s="3">
        <v>0</v>
      </c>
      <c r="E121" s="3">
        <v>0</v>
      </c>
      <c r="F121" s="3">
        <v>1070</v>
      </c>
      <c r="G121" s="6" t="s">
        <v>2</v>
      </c>
      <c r="H121" s="1"/>
      <c r="I121" s="1"/>
    </row>
    <row r="122" spans="1:9" ht="12.75">
      <c r="A122" s="6" t="s">
        <v>318</v>
      </c>
      <c r="B122" s="3">
        <v>32100</v>
      </c>
      <c r="C122" s="6" t="s">
        <v>2</v>
      </c>
      <c r="D122" s="3">
        <v>0</v>
      </c>
      <c r="E122" s="3">
        <v>0</v>
      </c>
      <c r="F122" s="3">
        <v>32100</v>
      </c>
      <c r="G122" s="6" t="s">
        <v>2</v>
      </c>
      <c r="H122" s="1"/>
      <c r="I122" s="1"/>
    </row>
    <row r="123" spans="1:9" ht="12.75">
      <c r="A123" s="6" t="s">
        <v>319</v>
      </c>
      <c r="B123" s="3">
        <v>32100</v>
      </c>
      <c r="C123" s="6" t="s">
        <v>2</v>
      </c>
      <c r="D123" s="3">
        <v>0</v>
      </c>
      <c r="E123" s="3">
        <v>0</v>
      </c>
      <c r="F123" s="3">
        <v>32100</v>
      </c>
      <c r="G123" s="6" t="s">
        <v>2</v>
      </c>
      <c r="H123" s="1"/>
      <c r="I123" s="1"/>
    </row>
    <row r="124" spans="1:9" ht="12.75">
      <c r="A124" s="6" t="s">
        <v>172</v>
      </c>
      <c r="B124" s="3">
        <v>7579.19</v>
      </c>
      <c r="C124" s="6" t="s">
        <v>2</v>
      </c>
      <c r="D124" s="3">
        <v>0</v>
      </c>
      <c r="E124" s="3">
        <v>891.66</v>
      </c>
      <c r="F124" s="3">
        <v>6687.53</v>
      </c>
      <c r="G124" s="6" t="s">
        <v>2</v>
      </c>
      <c r="H124" s="1"/>
      <c r="I124" s="1"/>
    </row>
    <row r="125" spans="1:9" ht="12.75">
      <c r="A125" s="6" t="s">
        <v>320</v>
      </c>
      <c r="B125" s="3">
        <v>3414.92</v>
      </c>
      <c r="C125" s="6" t="s">
        <v>2</v>
      </c>
      <c r="D125" s="3">
        <v>0</v>
      </c>
      <c r="E125" s="3">
        <v>0</v>
      </c>
      <c r="F125" s="3">
        <v>3414.92</v>
      </c>
      <c r="G125" s="6" t="s">
        <v>2</v>
      </c>
      <c r="H125" s="1"/>
      <c r="I125" s="1"/>
    </row>
    <row r="126" spans="1:9" ht="12.75">
      <c r="A126" s="6" t="s">
        <v>321</v>
      </c>
      <c r="B126" s="3">
        <v>26750</v>
      </c>
      <c r="C126" s="6" t="s">
        <v>2</v>
      </c>
      <c r="D126" s="3">
        <v>0</v>
      </c>
      <c r="E126" s="3">
        <v>0</v>
      </c>
      <c r="F126" s="3">
        <v>26750</v>
      </c>
      <c r="G126" s="6" t="s">
        <v>2</v>
      </c>
      <c r="H126" s="1"/>
      <c r="I126" s="1"/>
    </row>
    <row r="127" spans="1:9" ht="12.75">
      <c r="A127" s="6" t="s">
        <v>173</v>
      </c>
      <c r="B127" s="3">
        <v>33492.55</v>
      </c>
      <c r="C127" s="6" t="s">
        <v>2</v>
      </c>
      <c r="D127" s="3">
        <v>0</v>
      </c>
      <c r="E127" s="3">
        <v>3086.02</v>
      </c>
      <c r="F127" s="3">
        <v>30406.53</v>
      </c>
      <c r="G127" s="6" t="s">
        <v>2</v>
      </c>
      <c r="H127" s="1"/>
      <c r="I127" s="1"/>
    </row>
    <row r="128" spans="1:9" ht="12.75">
      <c r="A128" s="6" t="s">
        <v>322</v>
      </c>
      <c r="B128" s="3">
        <v>35310</v>
      </c>
      <c r="C128" s="6" t="s">
        <v>2</v>
      </c>
      <c r="D128" s="3">
        <v>0</v>
      </c>
      <c r="E128" s="3">
        <v>0</v>
      </c>
      <c r="F128" s="3">
        <v>35310</v>
      </c>
      <c r="G128" s="6" t="s">
        <v>2</v>
      </c>
      <c r="H128" s="1"/>
      <c r="I128" s="1"/>
    </row>
    <row r="129" spans="1:9" ht="12.75">
      <c r="A129" s="6" t="s">
        <v>323</v>
      </c>
      <c r="B129" s="3">
        <v>12840</v>
      </c>
      <c r="C129" s="6" t="s">
        <v>2</v>
      </c>
      <c r="D129" s="3">
        <v>0</v>
      </c>
      <c r="E129" s="3">
        <v>0</v>
      </c>
      <c r="F129" s="3">
        <v>12840</v>
      </c>
      <c r="G129" s="6" t="s">
        <v>2</v>
      </c>
      <c r="H129" s="1"/>
      <c r="I129" s="1"/>
    </row>
    <row r="130" spans="1:9" ht="12.75">
      <c r="A130" s="6" t="s">
        <v>324</v>
      </c>
      <c r="B130" s="3">
        <v>21400</v>
      </c>
      <c r="C130" s="6" t="s">
        <v>2</v>
      </c>
      <c r="D130" s="3">
        <v>0</v>
      </c>
      <c r="E130" s="3">
        <v>0</v>
      </c>
      <c r="F130" s="3">
        <v>21400</v>
      </c>
      <c r="G130" s="6" t="s">
        <v>2</v>
      </c>
      <c r="H130" s="1"/>
      <c r="I130" s="1"/>
    </row>
    <row r="131" spans="1:9" ht="12.75">
      <c r="A131" s="6" t="s">
        <v>174</v>
      </c>
      <c r="B131" s="3">
        <v>37450.01</v>
      </c>
      <c r="C131" s="6" t="s">
        <v>2</v>
      </c>
      <c r="D131" s="3">
        <v>0</v>
      </c>
      <c r="E131" s="3">
        <v>1783.33</v>
      </c>
      <c r="F131" s="3">
        <v>35666.68</v>
      </c>
      <c r="G131" s="6" t="s">
        <v>2</v>
      </c>
      <c r="H131" s="1"/>
      <c r="I131" s="1"/>
    </row>
    <row r="132" spans="1:9" ht="12.75">
      <c r="A132" s="6" t="s">
        <v>325</v>
      </c>
      <c r="B132" s="3">
        <v>16050</v>
      </c>
      <c r="C132" s="6" t="s">
        <v>2</v>
      </c>
      <c r="D132" s="3">
        <v>0</v>
      </c>
      <c r="E132" s="3">
        <v>0</v>
      </c>
      <c r="F132" s="3">
        <v>16050</v>
      </c>
      <c r="G132" s="6" t="s">
        <v>2</v>
      </c>
      <c r="H132" s="1"/>
      <c r="I132" s="1"/>
    </row>
    <row r="133" spans="1:9" ht="12.75">
      <c r="A133" s="6" t="s">
        <v>326</v>
      </c>
      <c r="B133" s="3">
        <v>32100</v>
      </c>
      <c r="C133" s="6" t="s">
        <v>2</v>
      </c>
      <c r="D133" s="3">
        <v>0</v>
      </c>
      <c r="E133" s="3">
        <v>0</v>
      </c>
      <c r="F133" s="3">
        <v>32100</v>
      </c>
      <c r="G133" s="6" t="s">
        <v>2</v>
      </c>
      <c r="H133" s="1"/>
      <c r="I133" s="1"/>
    </row>
    <row r="134" spans="1:9" ht="12.75">
      <c r="A134" s="6" t="s">
        <v>175</v>
      </c>
      <c r="B134" s="3">
        <v>16852.5</v>
      </c>
      <c r="C134" s="6" t="s">
        <v>2</v>
      </c>
      <c r="D134" s="3">
        <v>0</v>
      </c>
      <c r="E134" s="3">
        <v>1872.5</v>
      </c>
      <c r="F134" s="3">
        <v>14980</v>
      </c>
      <c r="G134" s="6" t="s">
        <v>2</v>
      </c>
      <c r="H134" s="1"/>
      <c r="I134" s="1"/>
    </row>
    <row r="135" spans="1:9" ht="12.75">
      <c r="A135" s="6" t="s">
        <v>176</v>
      </c>
      <c r="B135" s="3">
        <v>741.59</v>
      </c>
      <c r="C135" s="6" t="s">
        <v>2</v>
      </c>
      <c r="D135" s="3">
        <v>0</v>
      </c>
      <c r="E135" s="3">
        <v>741.67</v>
      </c>
      <c r="F135" s="8">
        <v>-0.08</v>
      </c>
      <c r="G135" s="6" t="s">
        <v>2</v>
      </c>
      <c r="H135" s="1"/>
      <c r="I135" s="1"/>
    </row>
    <row r="136" spans="1:9" ht="12.75">
      <c r="A136" s="6" t="s">
        <v>145</v>
      </c>
      <c r="B136" s="8">
        <v>-833.33</v>
      </c>
      <c r="C136" s="6" t="s">
        <v>2</v>
      </c>
      <c r="D136" s="3">
        <v>0</v>
      </c>
      <c r="E136" s="3">
        <v>1666.66</v>
      </c>
      <c r="F136" s="8">
        <v>-2499.99</v>
      </c>
      <c r="G136" s="6" t="s">
        <v>2</v>
      </c>
      <c r="H136" s="1"/>
      <c r="I136" s="1"/>
    </row>
    <row r="137" spans="1:9" ht="12.75">
      <c r="A137" s="6" t="s">
        <v>327</v>
      </c>
      <c r="B137" s="8">
        <v>-0.08</v>
      </c>
      <c r="C137" s="6" t="s">
        <v>2</v>
      </c>
      <c r="D137" s="3">
        <v>0</v>
      </c>
      <c r="E137" s="3">
        <v>0</v>
      </c>
      <c r="F137" s="8">
        <v>-0.08</v>
      </c>
      <c r="G137" s="6" t="s">
        <v>2</v>
      </c>
      <c r="H137" s="1"/>
      <c r="I137" s="1"/>
    </row>
    <row r="138" spans="1:9" ht="12.75">
      <c r="A138" s="6" t="s">
        <v>328</v>
      </c>
      <c r="B138" s="3">
        <v>35666.68</v>
      </c>
      <c r="C138" s="6" t="s">
        <v>2</v>
      </c>
      <c r="D138" s="3">
        <v>0</v>
      </c>
      <c r="E138" s="3">
        <v>0</v>
      </c>
      <c r="F138" s="3">
        <v>35666.68</v>
      </c>
      <c r="G138" s="6" t="s">
        <v>2</v>
      </c>
      <c r="H138" s="1"/>
      <c r="I138" s="1"/>
    </row>
    <row r="139" spans="1:9" ht="12.75">
      <c r="A139" s="6" t="s">
        <v>177</v>
      </c>
      <c r="B139" s="3">
        <v>206.35</v>
      </c>
      <c r="C139" s="6" t="s">
        <v>2</v>
      </c>
      <c r="D139" s="3">
        <v>0</v>
      </c>
      <c r="E139" s="3">
        <v>222.92</v>
      </c>
      <c r="F139" s="8">
        <v>-16.57</v>
      </c>
      <c r="G139" s="6" t="s">
        <v>2</v>
      </c>
      <c r="H139" s="1"/>
      <c r="I139" s="1"/>
    </row>
    <row r="140" spans="1:9" ht="12.75">
      <c r="A140" s="6" t="s">
        <v>178</v>
      </c>
      <c r="B140" s="3">
        <v>0.08</v>
      </c>
      <c r="C140" s="6" t="s">
        <v>2</v>
      </c>
      <c r="D140" s="3">
        <v>0</v>
      </c>
      <c r="E140" s="3">
        <v>445.83</v>
      </c>
      <c r="F140" s="8">
        <v>-445.75</v>
      </c>
      <c r="G140" s="6" t="s">
        <v>2</v>
      </c>
      <c r="H140" s="1"/>
      <c r="I140" s="1"/>
    </row>
    <row r="141" spans="1:9" ht="12.75">
      <c r="A141" s="6" t="s">
        <v>329</v>
      </c>
      <c r="B141" s="3">
        <v>4815</v>
      </c>
      <c r="C141" s="6" t="s">
        <v>2</v>
      </c>
      <c r="D141" s="3">
        <v>0</v>
      </c>
      <c r="E141" s="3">
        <v>0</v>
      </c>
      <c r="F141" s="3">
        <v>4815</v>
      </c>
      <c r="G141" s="6" t="s">
        <v>2</v>
      </c>
      <c r="H141" s="1"/>
      <c r="I141" s="1"/>
    </row>
    <row r="142" spans="1:9" ht="12.75">
      <c r="A142" s="6" t="s">
        <v>330</v>
      </c>
      <c r="B142" s="3">
        <v>0</v>
      </c>
      <c r="C142" s="6" t="s">
        <v>2</v>
      </c>
      <c r="D142" s="3">
        <v>0</v>
      </c>
      <c r="E142" s="3">
        <v>668.75</v>
      </c>
      <c r="F142" s="8">
        <v>-668.75</v>
      </c>
      <c r="G142" s="6" t="s">
        <v>2</v>
      </c>
      <c r="H142" s="1"/>
      <c r="I142" s="1"/>
    </row>
    <row r="143" spans="1:9" ht="12.75">
      <c r="A143" s="6" t="s">
        <v>331</v>
      </c>
      <c r="B143" s="3">
        <v>5350</v>
      </c>
      <c r="C143" s="6" t="s">
        <v>2</v>
      </c>
      <c r="D143" s="3">
        <v>0</v>
      </c>
      <c r="E143" s="3">
        <v>0</v>
      </c>
      <c r="F143" s="3">
        <v>5350</v>
      </c>
      <c r="G143" s="6" t="s">
        <v>2</v>
      </c>
      <c r="H143" s="1"/>
      <c r="I143" s="1"/>
    </row>
    <row r="144" spans="1:9" ht="12.75">
      <c r="A144" s="6" t="s">
        <v>179</v>
      </c>
      <c r="B144" s="3">
        <v>1783.41</v>
      </c>
      <c r="C144" s="6" t="s">
        <v>2</v>
      </c>
      <c r="D144" s="3">
        <v>0</v>
      </c>
      <c r="E144" s="3">
        <v>1783.41</v>
      </c>
      <c r="F144" s="3">
        <v>0</v>
      </c>
      <c r="G144" s="6" t="s">
        <v>2</v>
      </c>
      <c r="H144" s="1"/>
      <c r="I144" s="1"/>
    </row>
    <row r="145" spans="1:9" ht="12.75">
      <c r="A145" s="6" t="s">
        <v>180</v>
      </c>
      <c r="B145" s="3">
        <v>1337.5</v>
      </c>
      <c r="C145" s="6" t="s">
        <v>2</v>
      </c>
      <c r="D145" s="3">
        <v>0</v>
      </c>
      <c r="E145" s="3">
        <v>1337.5</v>
      </c>
      <c r="F145" s="3">
        <v>0</v>
      </c>
      <c r="G145" s="6" t="s">
        <v>2</v>
      </c>
      <c r="H145" s="1"/>
      <c r="I145" s="1"/>
    </row>
    <row r="146" spans="1:9" ht="12.75">
      <c r="A146" s="6" t="s">
        <v>181</v>
      </c>
      <c r="B146" s="3">
        <v>4904.21</v>
      </c>
      <c r="C146" s="6" t="s">
        <v>2</v>
      </c>
      <c r="D146" s="3">
        <v>0</v>
      </c>
      <c r="E146" s="3">
        <v>891.66</v>
      </c>
      <c r="F146" s="3">
        <v>4012.55</v>
      </c>
      <c r="G146" s="6" t="s">
        <v>2</v>
      </c>
      <c r="H146" s="1"/>
      <c r="I146" s="1"/>
    </row>
    <row r="147" spans="1:9" ht="12.75">
      <c r="A147" s="6" t="s">
        <v>332</v>
      </c>
      <c r="B147" s="3">
        <v>21400</v>
      </c>
      <c r="C147" s="6" t="s">
        <v>2</v>
      </c>
      <c r="D147" s="3">
        <v>0</v>
      </c>
      <c r="E147" s="3">
        <v>0</v>
      </c>
      <c r="F147" s="3">
        <v>21400</v>
      </c>
      <c r="G147" s="6" t="s">
        <v>2</v>
      </c>
      <c r="H147" s="1"/>
      <c r="I147" s="1"/>
    </row>
    <row r="148" spans="1:9" ht="12.75">
      <c r="A148" s="6" t="s">
        <v>333</v>
      </c>
      <c r="B148" s="3">
        <v>27800</v>
      </c>
      <c r="C148" s="6" t="s">
        <v>2</v>
      </c>
      <c r="D148" s="3">
        <v>0</v>
      </c>
      <c r="E148" s="3">
        <v>1783.33</v>
      </c>
      <c r="F148" s="3">
        <v>26016.67</v>
      </c>
      <c r="G148" s="6" t="s">
        <v>2</v>
      </c>
      <c r="H148" s="1"/>
      <c r="I148" s="1"/>
    </row>
    <row r="149" spans="1:9" ht="12.75">
      <c r="A149" s="6" t="s">
        <v>182</v>
      </c>
      <c r="B149" s="3">
        <v>8533.36</v>
      </c>
      <c r="C149" s="6" t="s">
        <v>2</v>
      </c>
      <c r="D149" s="3">
        <v>5350</v>
      </c>
      <c r="E149" s="3">
        <v>5891.66</v>
      </c>
      <c r="F149" s="3">
        <v>7991.7</v>
      </c>
      <c r="G149" s="6" t="s">
        <v>2</v>
      </c>
      <c r="H149" s="1"/>
      <c r="I149" s="1"/>
    </row>
    <row r="150" spans="1:9" ht="12.75">
      <c r="A150" s="6" t="s">
        <v>334</v>
      </c>
      <c r="B150" s="3">
        <v>2140</v>
      </c>
      <c r="C150" s="6" t="s">
        <v>2</v>
      </c>
      <c r="D150" s="3">
        <v>0</v>
      </c>
      <c r="E150" s="3">
        <v>89.17</v>
      </c>
      <c r="F150" s="3">
        <v>2050.83</v>
      </c>
      <c r="G150" s="6" t="s">
        <v>2</v>
      </c>
      <c r="H150" s="1"/>
      <c r="I150" s="1"/>
    </row>
    <row r="151" spans="1:9" ht="12.75">
      <c r="A151" s="6" t="s">
        <v>183</v>
      </c>
      <c r="B151" s="3">
        <v>7490</v>
      </c>
      <c r="C151" s="6" t="s">
        <v>2</v>
      </c>
      <c r="D151" s="3">
        <v>0</v>
      </c>
      <c r="E151" s="3">
        <v>279.81</v>
      </c>
      <c r="F151" s="3">
        <v>7210.19</v>
      </c>
      <c r="G151" s="6" t="s">
        <v>2</v>
      </c>
      <c r="H151" s="1"/>
      <c r="I151" s="1"/>
    </row>
    <row r="152" spans="1:9" ht="12.75">
      <c r="A152" s="6" t="s">
        <v>184</v>
      </c>
      <c r="B152" s="3">
        <v>30316.69</v>
      </c>
      <c r="C152" s="6" t="s">
        <v>2</v>
      </c>
      <c r="D152" s="3">
        <v>0</v>
      </c>
      <c r="E152" s="3">
        <v>3566.66</v>
      </c>
      <c r="F152" s="3">
        <v>26750.03</v>
      </c>
      <c r="G152" s="6" t="s">
        <v>2</v>
      </c>
      <c r="H152" s="1"/>
      <c r="I152" s="1"/>
    </row>
    <row r="153" spans="1:9" ht="12.75">
      <c r="A153" s="6" t="s">
        <v>185</v>
      </c>
      <c r="B153" s="3">
        <v>18724.99</v>
      </c>
      <c r="C153" s="6" t="s">
        <v>2</v>
      </c>
      <c r="D153" s="3">
        <v>0</v>
      </c>
      <c r="E153" s="3">
        <v>891.67</v>
      </c>
      <c r="F153" s="3">
        <v>17833.32</v>
      </c>
      <c r="G153" s="6" t="s">
        <v>2</v>
      </c>
      <c r="H153" s="1"/>
      <c r="I153" s="1"/>
    </row>
    <row r="154" spans="1:9" ht="12.75">
      <c r="A154" s="6" t="s">
        <v>186</v>
      </c>
      <c r="B154" s="3">
        <v>15693.34</v>
      </c>
      <c r="C154" s="6" t="s">
        <v>2</v>
      </c>
      <c r="D154" s="3">
        <v>0</v>
      </c>
      <c r="E154" s="3">
        <v>713.33</v>
      </c>
      <c r="F154" s="3">
        <v>14980.01</v>
      </c>
      <c r="G154" s="6" t="s">
        <v>2</v>
      </c>
      <c r="H154" s="1"/>
      <c r="I154" s="1"/>
    </row>
    <row r="155" spans="1:9" ht="12.75">
      <c r="A155" s="6" t="s">
        <v>187</v>
      </c>
      <c r="B155" s="3">
        <v>41016.67</v>
      </c>
      <c r="C155" s="6" t="s">
        <v>2</v>
      </c>
      <c r="D155" s="3">
        <v>0</v>
      </c>
      <c r="E155" s="3">
        <v>1783.33</v>
      </c>
      <c r="F155" s="3">
        <v>39233.34</v>
      </c>
      <c r="G155" s="6" t="s">
        <v>2</v>
      </c>
      <c r="H155" s="1"/>
      <c r="I155" s="1"/>
    </row>
    <row r="156" spans="1:9" ht="12.75">
      <c r="A156" s="6" t="s">
        <v>335</v>
      </c>
      <c r="B156" s="3">
        <v>42800</v>
      </c>
      <c r="C156" s="6" t="s">
        <v>2</v>
      </c>
      <c r="D156" s="3">
        <v>0</v>
      </c>
      <c r="E156" s="3">
        <v>0</v>
      </c>
      <c r="F156" s="3">
        <v>42800</v>
      </c>
      <c r="G156" s="6" t="s">
        <v>2</v>
      </c>
      <c r="H156" s="1"/>
      <c r="I156" s="1"/>
    </row>
    <row r="157" spans="1:9" ht="12.75">
      <c r="A157" s="6" t="s">
        <v>336</v>
      </c>
      <c r="B157" s="3">
        <v>0</v>
      </c>
      <c r="C157" s="6" t="s">
        <v>2</v>
      </c>
      <c r="D157" s="3">
        <v>36516.84</v>
      </c>
      <c r="E157" s="3">
        <v>0</v>
      </c>
      <c r="F157" s="3">
        <v>36516.84</v>
      </c>
      <c r="G157" s="6" t="s">
        <v>2</v>
      </c>
      <c r="H157" s="1"/>
      <c r="I157" s="1"/>
    </row>
    <row r="158" spans="1:9" ht="12.75">
      <c r="A158" s="19" t="s">
        <v>15</v>
      </c>
      <c r="B158" s="20">
        <v>767896.46</v>
      </c>
      <c r="C158" s="19" t="s">
        <v>2</v>
      </c>
      <c r="D158" s="20">
        <v>259918</v>
      </c>
      <c r="E158" s="20">
        <v>6957.28</v>
      </c>
      <c r="F158" s="20">
        <v>1020857.18</v>
      </c>
      <c r="G158" s="19" t="s">
        <v>2</v>
      </c>
      <c r="H158" s="1"/>
      <c r="I158" s="1"/>
    </row>
    <row r="159" spans="1:9" ht="12.75">
      <c r="A159" s="6" t="s">
        <v>188</v>
      </c>
      <c r="B159" s="3">
        <v>5455.63</v>
      </c>
      <c r="C159" s="6" t="s">
        <v>2</v>
      </c>
      <c r="D159" s="3">
        <v>0</v>
      </c>
      <c r="E159" s="3">
        <v>500</v>
      </c>
      <c r="F159" s="3">
        <v>4955.63</v>
      </c>
      <c r="G159" s="6" t="s">
        <v>2</v>
      </c>
      <c r="H159" s="1"/>
      <c r="I159" s="1"/>
    </row>
    <row r="160" spans="1:9" ht="12.75">
      <c r="A160" s="6" t="s">
        <v>189</v>
      </c>
      <c r="B160" s="3">
        <v>2393.13</v>
      </c>
      <c r="C160" s="6" t="s">
        <v>2</v>
      </c>
      <c r="D160" s="3">
        <v>2400</v>
      </c>
      <c r="E160" s="3">
        <v>1785.28</v>
      </c>
      <c r="F160" s="3">
        <v>3007.85</v>
      </c>
      <c r="G160" s="6" t="s">
        <v>2</v>
      </c>
      <c r="H160" s="1"/>
      <c r="I160" s="1"/>
    </row>
    <row r="161" spans="1:9" ht="12.75">
      <c r="A161" s="6" t="s">
        <v>338</v>
      </c>
      <c r="B161" s="3">
        <v>20580.56</v>
      </c>
      <c r="C161" s="6" t="s">
        <v>2</v>
      </c>
      <c r="D161" s="3">
        <v>0</v>
      </c>
      <c r="E161" s="3">
        <v>0</v>
      </c>
      <c r="F161" s="3">
        <v>20580.56</v>
      </c>
      <c r="G161" s="6" t="s">
        <v>2</v>
      </c>
      <c r="H161" s="1"/>
      <c r="I161" s="1"/>
    </row>
    <row r="162" spans="1:9" ht="12.75">
      <c r="A162" s="6" t="s">
        <v>339</v>
      </c>
      <c r="B162" s="3">
        <v>600</v>
      </c>
      <c r="C162" s="6" t="s">
        <v>2</v>
      </c>
      <c r="D162" s="3">
        <v>0</v>
      </c>
      <c r="E162" s="3">
        <v>0</v>
      </c>
      <c r="F162" s="3">
        <v>600</v>
      </c>
      <c r="G162" s="6" t="s">
        <v>2</v>
      </c>
      <c r="H162" s="1"/>
      <c r="I162" s="1"/>
    </row>
    <row r="163" spans="1:9" ht="12.75">
      <c r="A163" s="6" t="s">
        <v>190</v>
      </c>
      <c r="B163" s="3">
        <v>1819.06</v>
      </c>
      <c r="C163" s="6" t="s">
        <v>2</v>
      </c>
      <c r="D163" s="3">
        <v>0</v>
      </c>
      <c r="E163" s="3">
        <v>822</v>
      </c>
      <c r="F163" s="3">
        <v>997.06</v>
      </c>
      <c r="G163" s="6" t="s">
        <v>2</v>
      </c>
      <c r="H163" s="1"/>
      <c r="I163" s="1"/>
    </row>
    <row r="164" spans="1:9" ht="12.75">
      <c r="A164" s="6" t="s">
        <v>340</v>
      </c>
      <c r="B164" s="3">
        <v>11199.96</v>
      </c>
      <c r="C164" s="6" t="s">
        <v>2</v>
      </c>
      <c r="D164" s="3">
        <v>0</v>
      </c>
      <c r="E164" s="3">
        <v>0</v>
      </c>
      <c r="F164" s="3">
        <v>11199.96</v>
      </c>
      <c r="G164" s="6" t="s">
        <v>2</v>
      </c>
      <c r="H164" s="1"/>
      <c r="I164" s="1"/>
    </row>
    <row r="165" spans="1:9" ht="12.75">
      <c r="A165" s="6" t="s">
        <v>341</v>
      </c>
      <c r="B165" s="3">
        <v>500</v>
      </c>
      <c r="C165" s="6" t="s">
        <v>2</v>
      </c>
      <c r="D165" s="3">
        <v>0</v>
      </c>
      <c r="E165" s="3">
        <v>0</v>
      </c>
      <c r="F165" s="3">
        <v>500</v>
      </c>
      <c r="G165" s="6" t="s">
        <v>2</v>
      </c>
      <c r="H165" s="1"/>
      <c r="I165" s="1"/>
    </row>
    <row r="166" spans="1:9" ht="12.75">
      <c r="A166" s="6" t="s">
        <v>191</v>
      </c>
      <c r="B166" s="3">
        <v>5000</v>
      </c>
      <c r="C166" s="6" t="s">
        <v>2</v>
      </c>
      <c r="D166" s="3">
        <v>500</v>
      </c>
      <c r="E166" s="3">
        <v>2000</v>
      </c>
      <c r="F166" s="3">
        <v>3500</v>
      </c>
      <c r="G166" s="6" t="s">
        <v>2</v>
      </c>
      <c r="H166" s="1"/>
      <c r="I166" s="1"/>
    </row>
    <row r="167" spans="1:9" ht="12.75">
      <c r="A167" s="6" t="s">
        <v>342</v>
      </c>
      <c r="B167" s="3">
        <v>1999.96</v>
      </c>
      <c r="C167" s="6" t="s">
        <v>2</v>
      </c>
      <c r="D167" s="3">
        <v>0</v>
      </c>
      <c r="E167" s="3">
        <v>0</v>
      </c>
      <c r="F167" s="3">
        <v>1999.96</v>
      </c>
      <c r="G167" s="6" t="s">
        <v>2</v>
      </c>
      <c r="H167" s="1"/>
      <c r="I167" s="1"/>
    </row>
    <row r="168" spans="1:9" ht="12.75">
      <c r="A168" s="6" t="s">
        <v>279</v>
      </c>
      <c r="B168" s="3">
        <v>8999.86</v>
      </c>
      <c r="C168" s="6" t="s">
        <v>2</v>
      </c>
      <c r="D168" s="3">
        <v>0</v>
      </c>
      <c r="E168" s="3">
        <v>0</v>
      </c>
      <c r="F168" s="3">
        <v>8999.86</v>
      </c>
      <c r="G168" s="6" t="s">
        <v>2</v>
      </c>
      <c r="H168" s="1"/>
      <c r="I168" s="1"/>
    </row>
    <row r="169" spans="1:9" ht="12.75">
      <c r="A169" s="6" t="s">
        <v>343</v>
      </c>
      <c r="B169" s="3">
        <v>5000</v>
      </c>
      <c r="C169" s="6" t="s">
        <v>2</v>
      </c>
      <c r="D169" s="3">
        <v>0</v>
      </c>
      <c r="E169" s="3">
        <v>0</v>
      </c>
      <c r="F169" s="3">
        <v>5000</v>
      </c>
      <c r="G169" s="6" t="s">
        <v>2</v>
      </c>
      <c r="H169" s="1"/>
      <c r="I169" s="1"/>
    </row>
    <row r="170" spans="1:9" ht="12.75">
      <c r="A170" s="6" t="s">
        <v>344</v>
      </c>
      <c r="B170" s="3">
        <v>3999.84</v>
      </c>
      <c r="C170" s="6" t="s">
        <v>2</v>
      </c>
      <c r="D170" s="3">
        <v>0</v>
      </c>
      <c r="E170" s="3">
        <v>0</v>
      </c>
      <c r="F170" s="3">
        <v>3999.84</v>
      </c>
      <c r="G170" s="6" t="s">
        <v>2</v>
      </c>
      <c r="H170" s="1"/>
      <c r="I170" s="1"/>
    </row>
    <row r="171" spans="1:9" ht="12.75">
      <c r="A171" s="6" t="s">
        <v>265</v>
      </c>
      <c r="B171" s="3">
        <v>2000</v>
      </c>
      <c r="C171" s="6" t="s">
        <v>2</v>
      </c>
      <c r="D171" s="3">
        <v>0</v>
      </c>
      <c r="E171" s="3">
        <v>0</v>
      </c>
      <c r="F171" s="3">
        <v>2000</v>
      </c>
      <c r="G171" s="6" t="s">
        <v>2</v>
      </c>
      <c r="H171" s="1"/>
      <c r="I171" s="1"/>
    </row>
    <row r="172" spans="1:9" ht="12.75">
      <c r="A172" s="6" t="s">
        <v>345</v>
      </c>
      <c r="B172" s="3">
        <v>3082.79</v>
      </c>
      <c r="C172" s="6" t="s">
        <v>2</v>
      </c>
      <c r="D172" s="3">
        <v>0</v>
      </c>
      <c r="E172" s="3">
        <v>0</v>
      </c>
      <c r="F172" s="3">
        <v>3082.79</v>
      </c>
      <c r="G172" s="6" t="s">
        <v>2</v>
      </c>
      <c r="H172" s="1"/>
      <c r="I172" s="1"/>
    </row>
    <row r="173" spans="1:9" ht="12.75">
      <c r="A173" s="6" t="s">
        <v>346</v>
      </c>
      <c r="B173" s="3">
        <v>80099.74</v>
      </c>
      <c r="C173" s="6" t="s">
        <v>2</v>
      </c>
      <c r="D173" s="3">
        <v>0</v>
      </c>
      <c r="E173" s="3">
        <v>0</v>
      </c>
      <c r="F173" s="3">
        <v>80099.74</v>
      </c>
      <c r="G173" s="6" t="s">
        <v>2</v>
      </c>
      <c r="H173" s="1"/>
      <c r="I173" s="1"/>
    </row>
    <row r="174" spans="1:9" ht="12.75">
      <c r="A174" s="6" t="s">
        <v>347</v>
      </c>
      <c r="B174" s="3">
        <v>5000</v>
      </c>
      <c r="C174" s="6" t="s">
        <v>2</v>
      </c>
      <c r="D174" s="3">
        <v>0</v>
      </c>
      <c r="E174" s="3">
        <v>0</v>
      </c>
      <c r="F174" s="3">
        <v>5000</v>
      </c>
      <c r="G174" s="6" t="s">
        <v>2</v>
      </c>
      <c r="H174" s="1"/>
      <c r="I174" s="1"/>
    </row>
    <row r="175" spans="1:9" ht="12.75">
      <c r="A175" s="6" t="s">
        <v>348</v>
      </c>
      <c r="B175" s="3">
        <v>5000</v>
      </c>
      <c r="C175" s="6" t="s">
        <v>2</v>
      </c>
      <c r="D175" s="3">
        <v>0</v>
      </c>
      <c r="E175" s="3">
        <v>0</v>
      </c>
      <c r="F175" s="3">
        <v>5000</v>
      </c>
      <c r="G175" s="6" t="s">
        <v>2</v>
      </c>
      <c r="H175" s="1"/>
      <c r="I175" s="1"/>
    </row>
    <row r="176" spans="1:9" ht="12.75">
      <c r="A176" s="6" t="s">
        <v>349</v>
      </c>
      <c r="B176" s="3">
        <v>5000</v>
      </c>
      <c r="C176" s="6" t="s">
        <v>2</v>
      </c>
      <c r="D176" s="3">
        <v>0</v>
      </c>
      <c r="E176" s="3">
        <v>0</v>
      </c>
      <c r="F176" s="3">
        <v>5000</v>
      </c>
      <c r="G176" s="6" t="s">
        <v>2</v>
      </c>
      <c r="H176" s="1"/>
      <c r="I176" s="1"/>
    </row>
    <row r="177" spans="1:9" ht="12.75">
      <c r="A177" s="6" t="s">
        <v>252</v>
      </c>
      <c r="B177" s="3">
        <v>20000</v>
      </c>
      <c r="C177" s="6" t="s">
        <v>2</v>
      </c>
      <c r="D177" s="3">
        <v>0</v>
      </c>
      <c r="E177" s="3">
        <v>0</v>
      </c>
      <c r="F177" s="3">
        <v>20000</v>
      </c>
      <c r="G177" s="6" t="s">
        <v>2</v>
      </c>
      <c r="H177" s="1"/>
      <c r="I177" s="1"/>
    </row>
    <row r="178" spans="1:9" ht="12.75">
      <c r="A178" s="6" t="s">
        <v>350</v>
      </c>
      <c r="B178" s="3">
        <v>100</v>
      </c>
      <c r="C178" s="6" t="s">
        <v>2</v>
      </c>
      <c r="D178" s="3">
        <v>0</v>
      </c>
      <c r="E178" s="3">
        <v>0</v>
      </c>
      <c r="F178" s="3">
        <v>100</v>
      </c>
      <c r="G178" s="6" t="s">
        <v>2</v>
      </c>
      <c r="H178" s="1"/>
      <c r="I178" s="1"/>
    </row>
    <row r="179" spans="1:9" ht="12.75">
      <c r="A179" s="6" t="s">
        <v>351</v>
      </c>
      <c r="B179" s="3">
        <v>15000</v>
      </c>
      <c r="C179" s="6" t="s">
        <v>2</v>
      </c>
      <c r="D179" s="3">
        <v>0</v>
      </c>
      <c r="E179" s="3">
        <v>0</v>
      </c>
      <c r="F179" s="3">
        <v>15000</v>
      </c>
      <c r="G179" s="6" t="s">
        <v>2</v>
      </c>
      <c r="H179" s="1"/>
      <c r="I179" s="1"/>
    </row>
    <row r="180" spans="1:9" ht="12.75">
      <c r="A180" s="6" t="s">
        <v>352</v>
      </c>
      <c r="B180" s="3">
        <v>4000</v>
      </c>
      <c r="C180" s="6" t="s">
        <v>2</v>
      </c>
      <c r="D180" s="3">
        <v>0</v>
      </c>
      <c r="E180" s="3">
        <v>0</v>
      </c>
      <c r="F180" s="3">
        <v>4000</v>
      </c>
      <c r="G180" s="6" t="s">
        <v>2</v>
      </c>
      <c r="H180" s="1"/>
      <c r="I180" s="1"/>
    </row>
    <row r="181" spans="1:9" ht="12.75">
      <c r="A181" s="6" t="s">
        <v>353</v>
      </c>
      <c r="B181" s="3">
        <v>4140</v>
      </c>
      <c r="C181" s="6" t="s">
        <v>2</v>
      </c>
      <c r="D181" s="3">
        <v>0</v>
      </c>
      <c r="E181" s="3">
        <v>0</v>
      </c>
      <c r="F181" s="3">
        <v>4140</v>
      </c>
      <c r="G181" s="6" t="s">
        <v>2</v>
      </c>
      <c r="H181" s="1"/>
      <c r="I181" s="1"/>
    </row>
    <row r="182" spans="1:9" ht="12.75">
      <c r="A182" s="6" t="s">
        <v>354</v>
      </c>
      <c r="B182" s="3">
        <v>10000</v>
      </c>
      <c r="C182" s="6" t="s">
        <v>2</v>
      </c>
      <c r="D182" s="3">
        <v>0</v>
      </c>
      <c r="E182" s="3">
        <v>0</v>
      </c>
      <c r="F182" s="3">
        <v>10000</v>
      </c>
      <c r="G182" s="6" t="s">
        <v>2</v>
      </c>
      <c r="H182" s="1"/>
      <c r="I182" s="1"/>
    </row>
    <row r="183" spans="1:9" ht="12.75">
      <c r="A183" s="6" t="s">
        <v>355</v>
      </c>
      <c r="B183" s="3">
        <v>10000</v>
      </c>
      <c r="C183" s="6" t="s">
        <v>2</v>
      </c>
      <c r="D183" s="3">
        <v>0</v>
      </c>
      <c r="E183" s="3">
        <v>0</v>
      </c>
      <c r="F183" s="3">
        <v>10000</v>
      </c>
      <c r="G183" s="6" t="s">
        <v>2</v>
      </c>
      <c r="H183" s="1"/>
      <c r="I183" s="1"/>
    </row>
    <row r="184" spans="1:9" ht="12.75">
      <c r="A184" s="6" t="s">
        <v>267</v>
      </c>
      <c r="B184" s="3">
        <v>21000</v>
      </c>
      <c r="C184" s="6" t="s">
        <v>2</v>
      </c>
      <c r="D184" s="3">
        <v>0</v>
      </c>
      <c r="E184" s="3">
        <v>0</v>
      </c>
      <c r="F184" s="3">
        <v>21000</v>
      </c>
      <c r="G184" s="6" t="s">
        <v>2</v>
      </c>
      <c r="H184" s="1"/>
      <c r="I184" s="1"/>
    </row>
    <row r="185" spans="1:9" ht="12.75">
      <c r="A185" s="6" t="s">
        <v>303</v>
      </c>
      <c r="B185" s="3">
        <v>49538.8</v>
      </c>
      <c r="C185" s="6" t="s">
        <v>2</v>
      </c>
      <c r="D185" s="3">
        <v>0</v>
      </c>
      <c r="E185" s="3">
        <v>0</v>
      </c>
      <c r="F185" s="3">
        <v>49538.8</v>
      </c>
      <c r="G185" s="6" t="s">
        <v>2</v>
      </c>
      <c r="H185" s="1"/>
      <c r="I185" s="1"/>
    </row>
    <row r="186" spans="1:9" ht="12.75">
      <c r="A186" s="6" t="s">
        <v>356</v>
      </c>
      <c r="B186" s="3">
        <v>241374.15</v>
      </c>
      <c r="C186" s="6" t="s">
        <v>2</v>
      </c>
      <c r="D186" s="3">
        <v>0</v>
      </c>
      <c r="E186" s="3">
        <v>0</v>
      </c>
      <c r="F186" s="3">
        <v>241374.15</v>
      </c>
      <c r="G186" s="6" t="s">
        <v>2</v>
      </c>
      <c r="H186" s="1"/>
      <c r="I186" s="1"/>
    </row>
    <row r="187" spans="1:9" ht="12.75">
      <c r="A187" s="6" t="s">
        <v>357</v>
      </c>
      <c r="B187" s="3">
        <v>392.08</v>
      </c>
      <c r="C187" s="6" t="s">
        <v>2</v>
      </c>
      <c r="D187" s="3">
        <v>0</v>
      </c>
      <c r="E187" s="3">
        <v>0</v>
      </c>
      <c r="F187" s="3">
        <v>392.08</v>
      </c>
      <c r="G187" s="6" t="s">
        <v>2</v>
      </c>
      <c r="H187" s="1"/>
      <c r="I187" s="1"/>
    </row>
    <row r="188" spans="1:9" ht="12.75">
      <c r="A188" s="6" t="s">
        <v>358</v>
      </c>
      <c r="B188" s="3">
        <v>83228</v>
      </c>
      <c r="C188" s="6" t="s">
        <v>2</v>
      </c>
      <c r="D188" s="3">
        <v>0</v>
      </c>
      <c r="E188" s="3">
        <v>0</v>
      </c>
      <c r="F188" s="3">
        <v>83228</v>
      </c>
      <c r="G188" s="6" t="s">
        <v>2</v>
      </c>
      <c r="H188" s="1"/>
      <c r="I188" s="1"/>
    </row>
    <row r="189" spans="1:9" ht="12.75">
      <c r="A189" s="6" t="s">
        <v>359</v>
      </c>
      <c r="B189" s="3">
        <v>20000</v>
      </c>
      <c r="C189" s="6" t="s">
        <v>2</v>
      </c>
      <c r="D189" s="3">
        <v>0</v>
      </c>
      <c r="E189" s="3">
        <v>0</v>
      </c>
      <c r="F189" s="3">
        <v>20000</v>
      </c>
      <c r="G189" s="6" t="s">
        <v>2</v>
      </c>
      <c r="H189" s="1"/>
      <c r="I189" s="1"/>
    </row>
    <row r="190" spans="1:9" ht="12.75">
      <c r="A190" s="6" t="s">
        <v>360</v>
      </c>
      <c r="B190" s="3">
        <v>3600</v>
      </c>
      <c r="C190" s="6" t="s">
        <v>2</v>
      </c>
      <c r="D190" s="3">
        <v>0</v>
      </c>
      <c r="E190" s="3">
        <v>600</v>
      </c>
      <c r="F190" s="3">
        <v>3000</v>
      </c>
      <c r="G190" s="6" t="s">
        <v>2</v>
      </c>
      <c r="H190" s="1"/>
      <c r="I190" s="1"/>
    </row>
    <row r="191" spans="1:9" ht="12.75">
      <c r="A191" s="6" t="s">
        <v>361</v>
      </c>
      <c r="B191" s="3">
        <v>100000</v>
      </c>
      <c r="C191" s="6" t="s">
        <v>2</v>
      </c>
      <c r="D191" s="3">
        <v>255318</v>
      </c>
      <c r="E191" s="3">
        <v>0</v>
      </c>
      <c r="F191" s="3">
        <v>355318</v>
      </c>
      <c r="G191" s="6" t="s">
        <v>2</v>
      </c>
      <c r="H191" s="1"/>
      <c r="I191" s="1"/>
    </row>
    <row r="192" spans="1:9" ht="12.75">
      <c r="A192" s="6" t="s">
        <v>362</v>
      </c>
      <c r="B192" s="3">
        <v>3000</v>
      </c>
      <c r="C192" s="6" t="s">
        <v>2</v>
      </c>
      <c r="D192" s="3">
        <v>0</v>
      </c>
      <c r="E192" s="3">
        <v>0</v>
      </c>
      <c r="F192" s="3">
        <v>3000</v>
      </c>
      <c r="G192" s="6" t="s">
        <v>2</v>
      </c>
      <c r="H192" s="1"/>
      <c r="I192" s="1"/>
    </row>
    <row r="193" spans="1:9" ht="12.75">
      <c r="A193" s="6" t="s">
        <v>363</v>
      </c>
      <c r="B193" s="8">
        <v>-3529.1</v>
      </c>
      <c r="C193" s="6" t="s">
        <v>2</v>
      </c>
      <c r="D193" s="3">
        <v>0</v>
      </c>
      <c r="E193" s="3">
        <v>0</v>
      </c>
      <c r="F193" s="8">
        <v>-3529.1</v>
      </c>
      <c r="G193" s="6" t="s">
        <v>2</v>
      </c>
      <c r="H193" s="1"/>
      <c r="I193" s="1"/>
    </row>
    <row r="194" spans="1:9" ht="12.75">
      <c r="A194" s="6" t="s">
        <v>307</v>
      </c>
      <c r="B194" s="3">
        <v>1203</v>
      </c>
      <c r="C194" s="6" t="s">
        <v>2</v>
      </c>
      <c r="D194" s="3">
        <v>0</v>
      </c>
      <c r="E194" s="3">
        <v>0</v>
      </c>
      <c r="F194" s="3">
        <v>1203</v>
      </c>
      <c r="G194" s="6" t="s">
        <v>2</v>
      </c>
      <c r="H194" s="1"/>
      <c r="I194" s="1"/>
    </row>
    <row r="195" spans="1:9" ht="12.75">
      <c r="A195" s="6" t="s">
        <v>172</v>
      </c>
      <c r="B195" s="3">
        <v>12955</v>
      </c>
      <c r="C195" s="6" t="s">
        <v>2</v>
      </c>
      <c r="D195" s="3">
        <v>0</v>
      </c>
      <c r="E195" s="3">
        <v>0</v>
      </c>
      <c r="F195" s="3">
        <v>12955</v>
      </c>
      <c r="G195" s="6" t="s">
        <v>2</v>
      </c>
      <c r="H195" s="1"/>
      <c r="I195" s="1"/>
    </row>
    <row r="196" spans="1:9" ht="12.75">
      <c r="A196" s="6" t="s">
        <v>364</v>
      </c>
      <c r="B196" s="3">
        <v>164</v>
      </c>
      <c r="C196" s="6" t="s">
        <v>2</v>
      </c>
      <c r="D196" s="3">
        <v>0</v>
      </c>
      <c r="E196" s="3">
        <v>0</v>
      </c>
      <c r="F196" s="3">
        <v>164</v>
      </c>
      <c r="G196" s="6" t="s">
        <v>2</v>
      </c>
      <c r="H196" s="1"/>
      <c r="I196" s="1"/>
    </row>
    <row r="197" spans="1:9" ht="12.75">
      <c r="A197" s="6" t="s">
        <v>192</v>
      </c>
      <c r="B197" s="3">
        <v>500</v>
      </c>
      <c r="C197" s="6" t="s">
        <v>2</v>
      </c>
      <c r="D197" s="3">
        <v>0</v>
      </c>
      <c r="E197" s="3">
        <v>250</v>
      </c>
      <c r="F197" s="3">
        <v>250</v>
      </c>
      <c r="G197" s="6" t="s">
        <v>2</v>
      </c>
      <c r="H197" s="1"/>
      <c r="I197" s="1"/>
    </row>
    <row r="198" spans="1:9" ht="12.75">
      <c r="A198" s="6" t="s">
        <v>365</v>
      </c>
      <c r="B198" s="3">
        <v>2000</v>
      </c>
      <c r="C198" s="6" t="s">
        <v>2</v>
      </c>
      <c r="D198" s="3">
        <v>0</v>
      </c>
      <c r="E198" s="3">
        <v>0</v>
      </c>
      <c r="F198" s="3">
        <v>2000</v>
      </c>
      <c r="G198" s="6" t="s">
        <v>2</v>
      </c>
      <c r="H198" s="1"/>
      <c r="I198" s="1"/>
    </row>
    <row r="199" spans="1:9" ht="12.75">
      <c r="A199" s="6" t="s">
        <v>193</v>
      </c>
      <c r="B199" s="3">
        <v>1000</v>
      </c>
      <c r="C199" s="6" t="s">
        <v>2</v>
      </c>
      <c r="D199" s="3">
        <v>0</v>
      </c>
      <c r="E199" s="3">
        <v>1000</v>
      </c>
      <c r="F199" s="3">
        <v>0</v>
      </c>
      <c r="G199" s="6" t="s">
        <v>2</v>
      </c>
      <c r="H199" s="1"/>
      <c r="I199" s="1"/>
    </row>
    <row r="200" spans="1:9" ht="12.75">
      <c r="A200" s="6" t="s">
        <v>366</v>
      </c>
      <c r="B200" s="3">
        <v>500</v>
      </c>
      <c r="C200" s="6" t="s">
        <v>2</v>
      </c>
      <c r="D200" s="3">
        <v>1700</v>
      </c>
      <c r="E200" s="3">
        <v>0</v>
      </c>
      <c r="F200" s="3">
        <v>2200</v>
      </c>
      <c r="G200" s="6" t="s">
        <v>2</v>
      </c>
      <c r="H200" s="1"/>
      <c r="I200" s="1"/>
    </row>
    <row r="201" spans="1:9" ht="12.75">
      <c r="A201" s="19" t="s">
        <v>16</v>
      </c>
      <c r="B201" s="20">
        <v>452765</v>
      </c>
      <c r="C201" s="19" t="s">
        <v>2</v>
      </c>
      <c r="D201" s="20">
        <v>0</v>
      </c>
      <c r="E201" s="20">
        <v>0</v>
      </c>
      <c r="F201" s="20">
        <v>452765</v>
      </c>
      <c r="G201" s="19" t="s">
        <v>2</v>
      </c>
      <c r="H201" s="1"/>
      <c r="I201" s="1"/>
    </row>
    <row r="202" spans="1:9" ht="12.75">
      <c r="A202" s="6" t="s">
        <v>367</v>
      </c>
      <c r="B202" s="3">
        <v>22765</v>
      </c>
      <c r="C202" s="6" t="s">
        <v>2</v>
      </c>
      <c r="D202" s="3">
        <v>0</v>
      </c>
      <c r="E202" s="3">
        <v>0</v>
      </c>
      <c r="F202" s="3">
        <v>22765</v>
      </c>
      <c r="G202" s="6" t="s">
        <v>2</v>
      </c>
      <c r="H202" s="1"/>
      <c r="I202" s="1"/>
    </row>
    <row r="203" spans="1:9" ht="12.75">
      <c r="A203" s="6" t="s">
        <v>368</v>
      </c>
      <c r="B203" s="3">
        <v>430000</v>
      </c>
      <c r="C203" s="6" t="s">
        <v>2</v>
      </c>
      <c r="D203" s="3">
        <v>0</v>
      </c>
      <c r="E203" s="3">
        <v>0</v>
      </c>
      <c r="F203" s="3">
        <v>430000</v>
      </c>
      <c r="G203" s="6" t="s">
        <v>2</v>
      </c>
      <c r="H203" s="1"/>
      <c r="I203" s="1"/>
    </row>
    <row r="204" spans="1:9" ht="12.75">
      <c r="A204" s="19" t="s">
        <v>18</v>
      </c>
      <c r="B204" s="20">
        <v>18140.4</v>
      </c>
      <c r="C204" s="19" t="s">
        <v>2</v>
      </c>
      <c r="D204" s="20">
        <v>0</v>
      </c>
      <c r="E204" s="20">
        <v>1067.1</v>
      </c>
      <c r="F204" s="20">
        <v>17073.3</v>
      </c>
      <c r="G204" s="19" t="s">
        <v>2</v>
      </c>
      <c r="H204" s="1"/>
      <c r="I204" s="1"/>
    </row>
    <row r="205" spans="1:9" ht="12.75">
      <c r="A205" s="6" t="s">
        <v>194</v>
      </c>
      <c r="B205" s="3">
        <v>18140.4</v>
      </c>
      <c r="C205" s="6" t="s">
        <v>2</v>
      </c>
      <c r="D205" s="3">
        <v>0</v>
      </c>
      <c r="E205" s="3">
        <v>1067.1</v>
      </c>
      <c r="F205" s="3">
        <v>17073.3</v>
      </c>
      <c r="G205" s="6" t="s">
        <v>2</v>
      </c>
      <c r="H205" s="1"/>
      <c r="I205" s="1"/>
    </row>
    <row r="206" spans="1:9" ht="12.75">
      <c r="A206" s="19" t="s">
        <v>19</v>
      </c>
      <c r="B206" s="29">
        <v>-659400.13</v>
      </c>
      <c r="C206" s="19" t="s">
        <v>2</v>
      </c>
      <c r="D206" s="20">
        <v>0</v>
      </c>
      <c r="E206" s="20">
        <v>0</v>
      </c>
      <c r="F206" s="29">
        <v>-659400.13</v>
      </c>
      <c r="G206" s="19" t="s">
        <v>2</v>
      </c>
      <c r="H206" s="1"/>
      <c r="I206" s="1"/>
    </row>
    <row r="207" spans="1:9" ht="12.75">
      <c r="A207" s="19" t="s">
        <v>21</v>
      </c>
      <c r="B207" s="29">
        <v>-513235.18</v>
      </c>
      <c r="C207" s="19" t="s">
        <v>2</v>
      </c>
      <c r="D207" s="20">
        <v>0</v>
      </c>
      <c r="E207" s="20">
        <v>0</v>
      </c>
      <c r="F207" s="29">
        <v>-513235.18</v>
      </c>
      <c r="G207" s="19" t="s">
        <v>2</v>
      </c>
      <c r="H207" s="1"/>
      <c r="I207" s="1"/>
    </row>
    <row r="208" spans="1:9" ht="12.75">
      <c r="A208" s="6" t="s">
        <v>195</v>
      </c>
      <c r="B208" s="3">
        <v>20299723.18</v>
      </c>
      <c r="C208" s="6" t="s">
        <v>2</v>
      </c>
      <c r="D208" s="3">
        <v>75896.2</v>
      </c>
      <c r="E208" s="3">
        <v>0</v>
      </c>
      <c r="F208" s="3">
        <v>20375619.38</v>
      </c>
      <c r="G208" s="6" t="s">
        <v>2</v>
      </c>
      <c r="H208" s="1"/>
      <c r="I208" s="1"/>
    </row>
    <row r="209" spans="1:9" ht="12.75">
      <c r="A209" s="19" t="s">
        <v>25</v>
      </c>
      <c r="B209" s="20">
        <v>1113203.96</v>
      </c>
      <c r="C209" s="19" t="s">
        <v>2</v>
      </c>
      <c r="D209" s="20">
        <v>2399.2</v>
      </c>
      <c r="E209" s="20">
        <v>0</v>
      </c>
      <c r="F209" s="20">
        <v>1115603.16</v>
      </c>
      <c r="G209" s="19" t="s">
        <v>2</v>
      </c>
      <c r="H209" s="1"/>
      <c r="I209" s="1"/>
    </row>
    <row r="210" spans="1:9" ht="12.75">
      <c r="A210" s="6" t="s">
        <v>369</v>
      </c>
      <c r="B210" s="3">
        <v>31776.11</v>
      </c>
      <c r="C210" s="6" t="s">
        <v>2</v>
      </c>
      <c r="D210" s="3">
        <v>0</v>
      </c>
      <c r="E210" s="3">
        <v>0</v>
      </c>
      <c r="F210" s="3">
        <v>31776.11</v>
      </c>
      <c r="G210" s="6" t="s">
        <v>2</v>
      </c>
      <c r="H210" s="1"/>
      <c r="I210" s="1"/>
    </row>
    <row r="211" spans="1:9" ht="12.75">
      <c r="A211" s="6" t="s">
        <v>370</v>
      </c>
      <c r="B211" s="3">
        <v>2347</v>
      </c>
      <c r="C211" s="6" t="s">
        <v>2</v>
      </c>
      <c r="D211" s="3">
        <v>0</v>
      </c>
      <c r="E211" s="3">
        <v>0</v>
      </c>
      <c r="F211" s="3">
        <v>2347</v>
      </c>
      <c r="G211" s="6" t="s">
        <v>2</v>
      </c>
      <c r="H211" s="1"/>
      <c r="I211" s="1"/>
    </row>
    <row r="212" spans="1:9" ht="12.75">
      <c r="A212" s="6" t="s">
        <v>371</v>
      </c>
      <c r="B212" s="3">
        <v>16104</v>
      </c>
      <c r="C212" s="6" t="s">
        <v>2</v>
      </c>
      <c r="D212" s="3">
        <v>0</v>
      </c>
      <c r="E212" s="3">
        <v>0</v>
      </c>
      <c r="F212" s="3">
        <v>16104</v>
      </c>
      <c r="G212" s="6" t="s">
        <v>2</v>
      </c>
      <c r="H212" s="1"/>
      <c r="I212" s="1"/>
    </row>
    <row r="213" spans="1:9" ht="12.75">
      <c r="A213" s="6" t="s">
        <v>372</v>
      </c>
      <c r="B213" s="3">
        <v>5154</v>
      </c>
      <c r="C213" s="6" t="s">
        <v>2</v>
      </c>
      <c r="D213" s="3">
        <v>0</v>
      </c>
      <c r="E213" s="3">
        <v>0</v>
      </c>
      <c r="F213" s="3">
        <v>5154</v>
      </c>
      <c r="G213" s="6" t="s">
        <v>2</v>
      </c>
      <c r="H213" s="1"/>
      <c r="I213" s="1"/>
    </row>
    <row r="214" spans="1:9" ht="12.75">
      <c r="A214" s="6" t="s">
        <v>373</v>
      </c>
      <c r="B214" s="3">
        <v>3999</v>
      </c>
      <c r="C214" s="6" t="s">
        <v>2</v>
      </c>
      <c r="D214" s="3">
        <v>0</v>
      </c>
      <c r="E214" s="3">
        <v>0</v>
      </c>
      <c r="F214" s="3">
        <v>3999</v>
      </c>
      <c r="G214" s="6" t="s">
        <v>2</v>
      </c>
      <c r="H214" s="1"/>
      <c r="I214" s="1"/>
    </row>
    <row r="215" spans="1:9" ht="12.75">
      <c r="A215" s="6" t="s">
        <v>374</v>
      </c>
      <c r="B215" s="3">
        <v>44529</v>
      </c>
      <c r="C215" s="6" t="s">
        <v>2</v>
      </c>
      <c r="D215" s="3">
        <v>0</v>
      </c>
      <c r="E215" s="3">
        <v>0</v>
      </c>
      <c r="F215" s="3">
        <v>44529</v>
      </c>
      <c r="G215" s="6" t="s">
        <v>2</v>
      </c>
      <c r="H215" s="1"/>
      <c r="I215" s="1"/>
    </row>
    <row r="216" spans="1:9" ht="12.75">
      <c r="A216" s="6" t="s">
        <v>375</v>
      </c>
      <c r="B216" s="3">
        <v>56712.46</v>
      </c>
      <c r="C216" s="6" t="s">
        <v>2</v>
      </c>
      <c r="D216" s="3">
        <v>0</v>
      </c>
      <c r="E216" s="3">
        <v>0</v>
      </c>
      <c r="F216" s="3">
        <v>56712.46</v>
      </c>
      <c r="G216" s="6" t="s">
        <v>2</v>
      </c>
      <c r="H216" s="1"/>
      <c r="I216" s="1"/>
    </row>
    <row r="217" spans="1:9" ht="12.75">
      <c r="A217" s="6" t="s">
        <v>376</v>
      </c>
      <c r="B217" s="3">
        <v>155850.33</v>
      </c>
      <c r="C217" s="6" t="s">
        <v>2</v>
      </c>
      <c r="D217" s="3">
        <v>0</v>
      </c>
      <c r="E217" s="3">
        <v>0</v>
      </c>
      <c r="F217" s="3">
        <v>155850.33</v>
      </c>
      <c r="G217" s="6" t="s">
        <v>2</v>
      </c>
      <c r="H217" s="1"/>
      <c r="I217" s="1"/>
    </row>
    <row r="218" spans="1:9" ht="12.75">
      <c r="A218" s="6" t="s">
        <v>377</v>
      </c>
      <c r="B218" s="3">
        <v>56350</v>
      </c>
      <c r="C218" s="6" t="s">
        <v>2</v>
      </c>
      <c r="D218" s="3">
        <v>0</v>
      </c>
      <c r="E218" s="3">
        <v>0</v>
      </c>
      <c r="F218" s="3">
        <v>56350</v>
      </c>
      <c r="G218" s="6" t="s">
        <v>2</v>
      </c>
      <c r="H218" s="1"/>
      <c r="I218" s="1"/>
    </row>
    <row r="219" spans="1:9" ht="12.75">
      <c r="A219" s="6" t="s">
        <v>378</v>
      </c>
      <c r="B219" s="3">
        <v>1725</v>
      </c>
      <c r="C219" s="6" t="s">
        <v>2</v>
      </c>
      <c r="D219" s="3">
        <v>0</v>
      </c>
      <c r="E219" s="3">
        <v>0</v>
      </c>
      <c r="F219" s="3">
        <v>1725</v>
      </c>
      <c r="G219" s="6" t="s">
        <v>2</v>
      </c>
      <c r="H219" s="1"/>
      <c r="I219" s="1"/>
    </row>
    <row r="220" spans="1:9" ht="12.75">
      <c r="A220" s="6" t="s">
        <v>379</v>
      </c>
      <c r="B220" s="3">
        <v>1724</v>
      </c>
      <c r="C220" s="6" t="s">
        <v>2</v>
      </c>
      <c r="D220" s="3">
        <v>0</v>
      </c>
      <c r="E220" s="3">
        <v>0</v>
      </c>
      <c r="F220" s="3">
        <v>1724</v>
      </c>
      <c r="G220" s="6" t="s">
        <v>2</v>
      </c>
      <c r="H220" s="1"/>
      <c r="I220" s="1"/>
    </row>
    <row r="221" spans="1:9" ht="12.75">
      <c r="A221" s="6" t="s">
        <v>380</v>
      </c>
      <c r="B221" s="3">
        <v>3565</v>
      </c>
      <c r="C221" s="6" t="s">
        <v>2</v>
      </c>
      <c r="D221" s="3">
        <v>0</v>
      </c>
      <c r="E221" s="3">
        <v>0</v>
      </c>
      <c r="F221" s="3">
        <v>3565</v>
      </c>
      <c r="G221" s="6" t="s">
        <v>2</v>
      </c>
      <c r="H221" s="1"/>
      <c r="I221" s="1"/>
    </row>
    <row r="222" spans="1:9" ht="12.75">
      <c r="A222" s="6" t="s">
        <v>381</v>
      </c>
      <c r="B222" s="3">
        <v>6199.99</v>
      </c>
      <c r="C222" s="6" t="s">
        <v>2</v>
      </c>
      <c r="D222" s="3">
        <v>0</v>
      </c>
      <c r="E222" s="3">
        <v>0</v>
      </c>
      <c r="F222" s="3">
        <v>6199.99</v>
      </c>
      <c r="G222" s="6" t="s">
        <v>2</v>
      </c>
      <c r="H222" s="1"/>
      <c r="I222" s="1"/>
    </row>
    <row r="223" spans="1:9" ht="12.75">
      <c r="A223" s="6" t="s">
        <v>382</v>
      </c>
      <c r="B223" s="3">
        <v>4758.93</v>
      </c>
      <c r="C223" s="6" t="s">
        <v>2</v>
      </c>
      <c r="D223" s="3">
        <v>0</v>
      </c>
      <c r="E223" s="3">
        <v>0</v>
      </c>
      <c r="F223" s="3">
        <v>4758.93</v>
      </c>
      <c r="G223" s="6" t="s">
        <v>2</v>
      </c>
      <c r="H223" s="1"/>
      <c r="I223" s="1"/>
    </row>
    <row r="224" spans="1:9" ht="12.75">
      <c r="A224" s="6" t="s">
        <v>383</v>
      </c>
      <c r="B224" s="3">
        <v>1420.02</v>
      </c>
      <c r="C224" s="6" t="s">
        <v>2</v>
      </c>
      <c r="D224" s="3">
        <v>0</v>
      </c>
      <c r="E224" s="3">
        <v>0</v>
      </c>
      <c r="F224" s="3">
        <v>1420.02</v>
      </c>
      <c r="G224" s="6" t="s">
        <v>2</v>
      </c>
      <c r="H224" s="1"/>
      <c r="I224" s="1"/>
    </row>
    <row r="225" spans="1:9" ht="12.75">
      <c r="A225" s="6" t="s">
        <v>384</v>
      </c>
      <c r="B225" s="3">
        <v>1018.44</v>
      </c>
      <c r="C225" s="6" t="s">
        <v>2</v>
      </c>
      <c r="D225" s="3">
        <v>0</v>
      </c>
      <c r="E225" s="3">
        <v>0</v>
      </c>
      <c r="F225" s="3">
        <v>1018.44</v>
      </c>
      <c r="G225" s="6" t="s">
        <v>2</v>
      </c>
      <c r="H225" s="1"/>
      <c r="I225" s="1"/>
    </row>
    <row r="226" spans="1:9" ht="12.75">
      <c r="A226" s="6" t="s">
        <v>385</v>
      </c>
      <c r="B226" s="3">
        <v>778</v>
      </c>
      <c r="C226" s="6" t="s">
        <v>2</v>
      </c>
      <c r="D226" s="3">
        <v>0</v>
      </c>
      <c r="E226" s="3">
        <v>0</v>
      </c>
      <c r="F226" s="3">
        <v>778</v>
      </c>
      <c r="G226" s="6" t="s">
        <v>2</v>
      </c>
      <c r="H226" s="1"/>
      <c r="I226" s="1"/>
    </row>
    <row r="227" spans="1:9" ht="12.75">
      <c r="A227" s="6" t="s">
        <v>386</v>
      </c>
      <c r="B227" s="3">
        <v>3480.82</v>
      </c>
      <c r="C227" s="6" t="s">
        <v>2</v>
      </c>
      <c r="D227" s="3">
        <v>0</v>
      </c>
      <c r="E227" s="3">
        <v>0</v>
      </c>
      <c r="F227" s="3">
        <v>3480.82</v>
      </c>
      <c r="G227" s="6" t="s">
        <v>2</v>
      </c>
      <c r="H227" s="1"/>
      <c r="I227" s="1"/>
    </row>
    <row r="228" spans="1:9" ht="12.75">
      <c r="A228" s="6" t="s">
        <v>387</v>
      </c>
      <c r="B228" s="3">
        <v>126500</v>
      </c>
      <c r="C228" s="6" t="s">
        <v>2</v>
      </c>
      <c r="D228" s="3">
        <v>0</v>
      </c>
      <c r="E228" s="3">
        <v>0</v>
      </c>
      <c r="F228" s="3">
        <v>126500</v>
      </c>
      <c r="G228" s="6" t="s">
        <v>2</v>
      </c>
      <c r="H228" s="1"/>
      <c r="I228" s="1"/>
    </row>
    <row r="229" spans="1:9" ht="12.75">
      <c r="A229" s="6" t="s">
        <v>388</v>
      </c>
      <c r="B229" s="3">
        <v>1945</v>
      </c>
      <c r="C229" s="6" t="s">
        <v>2</v>
      </c>
      <c r="D229" s="3">
        <v>0</v>
      </c>
      <c r="E229" s="3">
        <v>0</v>
      </c>
      <c r="F229" s="3">
        <v>1945</v>
      </c>
      <c r="G229" s="6" t="s">
        <v>2</v>
      </c>
      <c r="H229" s="1"/>
      <c r="I229" s="1"/>
    </row>
    <row r="230" spans="1:9" ht="12.75">
      <c r="A230" s="6" t="s">
        <v>389</v>
      </c>
      <c r="B230" s="3">
        <v>11866.5</v>
      </c>
      <c r="C230" s="6" t="s">
        <v>2</v>
      </c>
      <c r="D230" s="3">
        <v>0</v>
      </c>
      <c r="E230" s="3">
        <v>0</v>
      </c>
      <c r="F230" s="3">
        <v>11866.5</v>
      </c>
      <c r="G230" s="6" t="s">
        <v>2</v>
      </c>
      <c r="H230" s="1"/>
      <c r="I230" s="1"/>
    </row>
    <row r="231" spans="1:9" ht="12.75">
      <c r="A231" s="6" t="s">
        <v>390</v>
      </c>
      <c r="B231" s="3">
        <v>10199.87</v>
      </c>
      <c r="C231" s="6" t="s">
        <v>2</v>
      </c>
      <c r="D231" s="3">
        <v>0</v>
      </c>
      <c r="E231" s="3">
        <v>0</v>
      </c>
      <c r="F231" s="3">
        <v>10199.87</v>
      </c>
      <c r="G231" s="6" t="s">
        <v>2</v>
      </c>
      <c r="H231" s="1"/>
      <c r="I231" s="1"/>
    </row>
    <row r="232" spans="1:9" ht="12.75">
      <c r="A232" s="6" t="s">
        <v>391</v>
      </c>
      <c r="B232" s="3">
        <v>2080.03</v>
      </c>
      <c r="C232" s="6" t="s">
        <v>2</v>
      </c>
      <c r="D232" s="3">
        <v>0</v>
      </c>
      <c r="E232" s="3">
        <v>0</v>
      </c>
      <c r="F232" s="3">
        <v>2080.03</v>
      </c>
      <c r="G232" s="6" t="s">
        <v>2</v>
      </c>
      <c r="H232" s="1"/>
      <c r="I232" s="1"/>
    </row>
    <row r="233" spans="1:9" ht="12.75">
      <c r="A233" s="6" t="s">
        <v>392</v>
      </c>
      <c r="B233" s="3">
        <v>7787.74</v>
      </c>
      <c r="C233" s="6" t="s">
        <v>2</v>
      </c>
      <c r="D233" s="3">
        <v>0</v>
      </c>
      <c r="E233" s="3">
        <v>0</v>
      </c>
      <c r="F233" s="3">
        <v>7787.74</v>
      </c>
      <c r="G233" s="6" t="s">
        <v>2</v>
      </c>
      <c r="H233" s="1"/>
      <c r="I233" s="1"/>
    </row>
    <row r="234" spans="1:9" ht="12.75">
      <c r="A234" s="6" t="s">
        <v>393</v>
      </c>
      <c r="B234" s="3">
        <v>8870.01</v>
      </c>
      <c r="C234" s="6" t="s">
        <v>2</v>
      </c>
      <c r="D234" s="3">
        <v>0</v>
      </c>
      <c r="E234" s="3">
        <v>0</v>
      </c>
      <c r="F234" s="3">
        <v>8870.01</v>
      </c>
      <c r="G234" s="6" t="s">
        <v>2</v>
      </c>
      <c r="H234" s="1"/>
      <c r="I234" s="1"/>
    </row>
    <row r="235" spans="1:9" ht="12.75">
      <c r="A235" s="6" t="s">
        <v>394</v>
      </c>
      <c r="B235" s="3">
        <v>65540</v>
      </c>
      <c r="C235" s="6" t="s">
        <v>2</v>
      </c>
      <c r="D235" s="3">
        <v>0</v>
      </c>
      <c r="E235" s="3">
        <v>0</v>
      </c>
      <c r="F235" s="3">
        <v>65540</v>
      </c>
      <c r="G235" s="6" t="s">
        <v>2</v>
      </c>
      <c r="H235" s="1"/>
      <c r="I235" s="1"/>
    </row>
    <row r="236" spans="1:9" ht="12.75">
      <c r="A236" s="6" t="s">
        <v>395</v>
      </c>
      <c r="B236" s="3">
        <v>2320.14</v>
      </c>
      <c r="C236" s="6" t="s">
        <v>2</v>
      </c>
      <c r="D236" s="3">
        <v>0</v>
      </c>
      <c r="E236" s="3">
        <v>0</v>
      </c>
      <c r="F236" s="3">
        <v>2320.14</v>
      </c>
      <c r="G236" s="6" t="s">
        <v>2</v>
      </c>
      <c r="H236" s="1"/>
      <c r="I236" s="1"/>
    </row>
    <row r="237" spans="1:9" ht="12.75">
      <c r="A237" s="6" t="s">
        <v>396</v>
      </c>
      <c r="B237" s="3">
        <v>5219.8</v>
      </c>
      <c r="C237" s="6" t="s">
        <v>2</v>
      </c>
      <c r="D237" s="3">
        <v>0</v>
      </c>
      <c r="E237" s="3">
        <v>0</v>
      </c>
      <c r="F237" s="3">
        <v>5219.8</v>
      </c>
      <c r="G237" s="6" t="s">
        <v>2</v>
      </c>
      <c r="H237" s="1"/>
      <c r="I237" s="1"/>
    </row>
    <row r="238" spans="1:9" ht="12.75">
      <c r="A238" s="6" t="s">
        <v>397</v>
      </c>
      <c r="B238" s="3">
        <v>8000</v>
      </c>
      <c r="C238" s="6" t="s">
        <v>2</v>
      </c>
      <c r="D238" s="3">
        <v>0</v>
      </c>
      <c r="E238" s="3">
        <v>0</v>
      </c>
      <c r="F238" s="3">
        <v>8000</v>
      </c>
      <c r="G238" s="6" t="s">
        <v>2</v>
      </c>
      <c r="H238" s="1"/>
      <c r="I238" s="1"/>
    </row>
    <row r="239" spans="1:9" ht="12.75">
      <c r="A239" s="6" t="s">
        <v>398</v>
      </c>
      <c r="B239" s="3">
        <v>8000</v>
      </c>
      <c r="C239" s="6" t="s">
        <v>2</v>
      </c>
      <c r="D239" s="3">
        <v>0</v>
      </c>
      <c r="E239" s="3">
        <v>0</v>
      </c>
      <c r="F239" s="3">
        <v>8000</v>
      </c>
      <c r="G239" s="6" t="s">
        <v>2</v>
      </c>
      <c r="H239" s="1"/>
      <c r="I239" s="1"/>
    </row>
    <row r="240" spans="1:9" ht="12.75">
      <c r="A240" s="6" t="s">
        <v>399</v>
      </c>
      <c r="B240" s="3">
        <v>13600</v>
      </c>
      <c r="C240" s="6" t="s">
        <v>2</v>
      </c>
      <c r="D240" s="3">
        <v>0</v>
      </c>
      <c r="E240" s="3">
        <v>0</v>
      </c>
      <c r="F240" s="3">
        <v>13600</v>
      </c>
      <c r="G240" s="6" t="s">
        <v>2</v>
      </c>
      <c r="H240" s="1"/>
      <c r="I240" s="1"/>
    </row>
    <row r="241" spans="1:9" ht="12.75">
      <c r="A241" s="6" t="s">
        <v>400</v>
      </c>
      <c r="B241" s="3">
        <v>5399</v>
      </c>
      <c r="C241" s="6" t="s">
        <v>2</v>
      </c>
      <c r="D241" s="3">
        <v>0</v>
      </c>
      <c r="E241" s="3">
        <v>0</v>
      </c>
      <c r="F241" s="3">
        <v>5399</v>
      </c>
      <c r="G241" s="6" t="s">
        <v>2</v>
      </c>
      <c r="H241" s="1"/>
      <c r="I241" s="1"/>
    </row>
    <row r="242" spans="1:9" ht="12.75">
      <c r="A242" s="6" t="s">
        <v>401</v>
      </c>
      <c r="B242" s="3">
        <v>1942.68</v>
      </c>
      <c r="C242" s="6" t="s">
        <v>2</v>
      </c>
      <c r="D242" s="3">
        <v>0</v>
      </c>
      <c r="E242" s="3">
        <v>0</v>
      </c>
      <c r="F242" s="3">
        <v>1942.68</v>
      </c>
      <c r="G242" s="6" t="s">
        <v>2</v>
      </c>
      <c r="H242" s="1"/>
      <c r="I242" s="1"/>
    </row>
    <row r="243" spans="1:9" ht="12.75">
      <c r="A243" s="6" t="s">
        <v>402</v>
      </c>
      <c r="B243" s="3">
        <v>18908</v>
      </c>
      <c r="C243" s="6" t="s">
        <v>2</v>
      </c>
      <c r="D243" s="3">
        <v>0</v>
      </c>
      <c r="E243" s="3">
        <v>0</v>
      </c>
      <c r="F243" s="3">
        <v>18908</v>
      </c>
      <c r="G243" s="6" t="s">
        <v>2</v>
      </c>
      <c r="H243" s="1"/>
      <c r="I243" s="1"/>
    </row>
    <row r="244" spans="1:9" ht="12.75">
      <c r="A244" s="6" t="s">
        <v>403</v>
      </c>
      <c r="B244" s="3">
        <v>2690.01</v>
      </c>
      <c r="C244" s="6" t="s">
        <v>2</v>
      </c>
      <c r="D244" s="3">
        <v>0</v>
      </c>
      <c r="E244" s="3">
        <v>0</v>
      </c>
      <c r="F244" s="3">
        <v>2690.01</v>
      </c>
      <c r="G244" s="6" t="s">
        <v>2</v>
      </c>
      <c r="H244" s="1"/>
      <c r="I244" s="1"/>
    </row>
    <row r="245" spans="1:9" ht="12.75">
      <c r="A245" s="6" t="s">
        <v>404</v>
      </c>
      <c r="B245" s="3">
        <v>17500</v>
      </c>
      <c r="C245" s="6" t="s">
        <v>2</v>
      </c>
      <c r="D245" s="3">
        <v>0</v>
      </c>
      <c r="E245" s="3">
        <v>0</v>
      </c>
      <c r="F245" s="3">
        <v>17500</v>
      </c>
      <c r="G245" s="6" t="s">
        <v>2</v>
      </c>
      <c r="H245" s="1"/>
      <c r="I245" s="1"/>
    </row>
    <row r="246" spans="1:9" ht="12.75">
      <c r="A246" s="6" t="s">
        <v>405</v>
      </c>
      <c r="B246" s="3">
        <v>8855.9</v>
      </c>
      <c r="C246" s="6" t="s">
        <v>2</v>
      </c>
      <c r="D246" s="3">
        <v>0</v>
      </c>
      <c r="E246" s="3">
        <v>0</v>
      </c>
      <c r="F246" s="3">
        <v>8855.9</v>
      </c>
      <c r="G246" s="6" t="s">
        <v>2</v>
      </c>
      <c r="H246" s="1"/>
      <c r="I246" s="1"/>
    </row>
    <row r="247" spans="1:9" ht="12.75">
      <c r="A247" s="6" t="s">
        <v>406</v>
      </c>
      <c r="B247" s="3">
        <v>17389.98</v>
      </c>
      <c r="C247" s="6" t="s">
        <v>2</v>
      </c>
      <c r="D247" s="3">
        <v>0</v>
      </c>
      <c r="E247" s="3">
        <v>0</v>
      </c>
      <c r="F247" s="3">
        <v>17389.98</v>
      </c>
      <c r="G247" s="6" t="s">
        <v>2</v>
      </c>
      <c r="H247" s="1"/>
      <c r="I247" s="1"/>
    </row>
    <row r="248" spans="1:9" ht="12.75">
      <c r="A248" s="6" t="s">
        <v>407</v>
      </c>
      <c r="B248" s="3">
        <v>2524.16</v>
      </c>
      <c r="C248" s="6" t="s">
        <v>2</v>
      </c>
      <c r="D248" s="3">
        <v>0</v>
      </c>
      <c r="E248" s="3">
        <v>0</v>
      </c>
      <c r="F248" s="3">
        <v>2524.16</v>
      </c>
      <c r="G248" s="6" t="s">
        <v>2</v>
      </c>
      <c r="H248" s="1"/>
      <c r="I248" s="1"/>
    </row>
    <row r="249" spans="1:9" ht="12.75">
      <c r="A249" s="6" t="s">
        <v>408</v>
      </c>
      <c r="B249" s="3">
        <v>10428.4</v>
      </c>
      <c r="C249" s="6" t="s">
        <v>2</v>
      </c>
      <c r="D249" s="3">
        <v>0</v>
      </c>
      <c r="E249" s="3">
        <v>0</v>
      </c>
      <c r="F249" s="3">
        <v>10428.4</v>
      </c>
      <c r="G249" s="6" t="s">
        <v>2</v>
      </c>
      <c r="H249" s="1"/>
      <c r="I249" s="1"/>
    </row>
    <row r="250" spans="1:9" ht="12.75">
      <c r="A250" s="6" t="s">
        <v>408</v>
      </c>
      <c r="B250" s="3">
        <v>4280.4</v>
      </c>
      <c r="C250" s="6" t="s">
        <v>2</v>
      </c>
      <c r="D250" s="3">
        <v>0</v>
      </c>
      <c r="E250" s="3">
        <v>0</v>
      </c>
      <c r="F250" s="3">
        <v>4280.4</v>
      </c>
      <c r="G250" s="6" t="s">
        <v>2</v>
      </c>
      <c r="H250" s="1"/>
      <c r="I250" s="1"/>
    </row>
    <row r="251" spans="1:9" ht="12.75">
      <c r="A251" s="6" t="s">
        <v>409</v>
      </c>
      <c r="B251" s="3">
        <v>53336.8</v>
      </c>
      <c r="C251" s="6" t="s">
        <v>2</v>
      </c>
      <c r="D251" s="3">
        <v>0</v>
      </c>
      <c r="E251" s="3">
        <v>0</v>
      </c>
      <c r="F251" s="3">
        <v>53336.8</v>
      </c>
      <c r="G251" s="6" t="s">
        <v>2</v>
      </c>
      <c r="H251" s="1"/>
      <c r="I251" s="1"/>
    </row>
    <row r="252" spans="1:9" ht="12.75">
      <c r="A252" s="6" t="s">
        <v>410</v>
      </c>
      <c r="B252" s="3">
        <v>17100</v>
      </c>
      <c r="C252" s="6" t="s">
        <v>2</v>
      </c>
      <c r="D252" s="3">
        <v>0</v>
      </c>
      <c r="E252" s="3">
        <v>0</v>
      </c>
      <c r="F252" s="3">
        <v>17100</v>
      </c>
      <c r="G252" s="6" t="s">
        <v>2</v>
      </c>
      <c r="H252" s="1"/>
      <c r="I252" s="1"/>
    </row>
    <row r="253" spans="1:9" ht="12.75">
      <c r="A253" s="6" t="s">
        <v>411</v>
      </c>
      <c r="B253" s="3">
        <v>27115</v>
      </c>
      <c r="C253" s="6" t="s">
        <v>2</v>
      </c>
      <c r="D253" s="3">
        <v>0</v>
      </c>
      <c r="E253" s="3">
        <v>0</v>
      </c>
      <c r="F253" s="3">
        <v>27115</v>
      </c>
      <c r="G253" s="6" t="s">
        <v>2</v>
      </c>
      <c r="H253" s="1"/>
      <c r="I253" s="1"/>
    </row>
    <row r="254" spans="1:9" ht="12.75">
      <c r="A254" s="6" t="s">
        <v>412</v>
      </c>
      <c r="B254" s="3">
        <v>12841.2</v>
      </c>
      <c r="C254" s="6" t="s">
        <v>2</v>
      </c>
      <c r="D254" s="3">
        <v>0</v>
      </c>
      <c r="E254" s="3">
        <v>0</v>
      </c>
      <c r="F254" s="3">
        <v>12841.2</v>
      </c>
      <c r="G254" s="6" t="s">
        <v>2</v>
      </c>
      <c r="H254" s="1"/>
      <c r="I254" s="1"/>
    </row>
    <row r="255" spans="1:9" ht="12.75">
      <c r="A255" s="6" t="s">
        <v>413</v>
      </c>
      <c r="B255" s="3">
        <v>7273.2</v>
      </c>
      <c r="C255" s="6" t="s">
        <v>2</v>
      </c>
      <c r="D255" s="3">
        <v>0</v>
      </c>
      <c r="E255" s="3">
        <v>0</v>
      </c>
      <c r="F255" s="3">
        <v>7273.2</v>
      </c>
      <c r="G255" s="6" t="s">
        <v>2</v>
      </c>
      <c r="H255" s="1"/>
      <c r="I255" s="1"/>
    </row>
    <row r="256" spans="1:9" ht="12.75">
      <c r="A256" s="6" t="s">
        <v>414</v>
      </c>
      <c r="B256" s="3">
        <v>8804.4</v>
      </c>
      <c r="C256" s="6" t="s">
        <v>2</v>
      </c>
      <c r="D256" s="3">
        <v>0</v>
      </c>
      <c r="E256" s="3">
        <v>0</v>
      </c>
      <c r="F256" s="3">
        <v>8804.4</v>
      </c>
      <c r="G256" s="6" t="s">
        <v>2</v>
      </c>
      <c r="H256" s="1"/>
      <c r="I256" s="1"/>
    </row>
    <row r="257" spans="1:9" ht="12.75">
      <c r="A257" s="6" t="s">
        <v>415</v>
      </c>
      <c r="B257" s="3">
        <v>29220.4</v>
      </c>
      <c r="C257" s="6" t="s">
        <v>2</v>
      </c>
      <c r="D257" s="3">
        <v>0</v>
      </c>
      <c r="E257" s="3">
        <v>0</v>
      </c>
      <c r="F257" s="3">
        <v>29220.4</v>
      </c>
      <c r="G257" s="6" t="s">
        <v>2</v>
      </c>
      <c r="H257" s="1"/>
      <c r="I257" s="1"/>
    </row>
    <row r="258" spans="1:9" ht="12.75">
      <c r="A258" s="6" t="s">
        <v>416</v>
      </c>
      <c r="B258" s="3">
        <v>1998</v>
      </c>
      <c r="C258" s="6" t="s">
        <v>2</v>
      </c>
      <c r="D258" s="3">
        <v>0</v>
      </c>
      <c r="E258" s="3">
        <v>0</v>
      </c>
      <c r="F258" s="3">
        <v>1998</v>
      </c>
      <c r="G258" s="6" t="s">
        <v>2</v>
      </c>
      <c r="H258" s="1"/>
      <c r="I258" s="1"/>
    </row>
    <row r="259" spans="1:9" ht="12.75">
      <c r="A259" s="6" t="s">
        <v>417</v>
      </c>
      <c r="B259" s="3">
        <v>12000</v>
      </c>
      <c r="C259" s="6" t="s">
        <v>2</v>
      </c>
      <c r="D259" s="3">
        <v>0</v>
      </c>
      <c r="E259" s="3">
        <v>0</v>
      </c>
      <c r="F259" s="3">
        <v>12000</v>
      </c>
      <c r="G259" s="6" t="s">
        <v>2</v>
      </c>
      <c r="H259" s="1"/>
      <c r="I259" s="1"/>
    </row>
    <row r="260" spans="1:9" ht="12.75">
      <c r="A260" s="6" t="s">
        <v>418</v>
      </c>
      <c r="B260" s="3">
        <v>10970.82</v>
      </c>
      <c r="C260" s="6" t="s">
        <v>2</v>
      </c>
      <c r="D260" s="3">
        <v>0</v>
      </c>
      <c r="E260" s="3">
        <v>0</v>
      </c>
      <c r="F260" s="3">
        <v>10970.82</v>
      </c>
      <c r="G260" s="6" t="s">
        <v>2</v>
      </c>
      <c r="H260" s="1"/>
      <c r="I260" s="1"/>
    </row>
    <row r="261" spans="1:9" ht="12.75">
      <c r="A261" s="6" t="s">
        <v>419</v>
      </c>
      <c r="B261" s="3">
        <v>8804.4</v>
      </c>
      <c r="C261" s="6" t="s">
        <v>2</v>
      </c>
      <c r="D261" s="3">
        <v>0</v>
      </c>
      <c r="E261" s="3">
        <v>0</v>
      </c>
      <c r="F261" s="3">
        <v>8804.4</v>
      </c>
      <c r="G261" s="6" t="s">
        <v>2</v>
      </c>
      <c r="H261" s="1"/>
      <c r="I261" s="1"/>
    </row>
    <row r="262" spans="1:9" ht="12.75">
      <c r="A262" s="6" t="s">
        <v>420</v>
      </c>
      <c r="B262" s="3">
        <v>763.03</v>
      </c>
      <c r="C262" s="6" t="s">
        <v>2</v>
      </c>
      <c r="D262" s="3">
        <v>0</v>
      </c>
      <c r="E262" s="3">
        <v>0</v>
      </c>
      <c r="F262" s="3">
        <v>763.03</v>
      </c>
      <c r="G262" s="6" t="s">
        <v>2</v>
      </c>
      <c r="H262" s="1"/>
      <c r="I262" s="1"/>
    </row>
    <row r="263" spans="1:9" ht="12.75">
      <c r="A263" s="6" t="s">
        <v>421</v>
      </c>
      <c r="B263" s="3">
        <v>6000</v>
      </c>
      <c r="C263" s="6" t="s">
        <v>2</v>
      </c>
      <c r="D263" s="3">
        <v>0</v>
      </c>
      <c r="E263" s="3">
        <v>0</v>
      </c>
      <c r="F263" s="3">
        <v>6000</v>
      </c>
      <c r="G263" s="6" t="s">
        <v>2</v>
      </c>
      <c r="H263" s="1"/>
      <c r="I263" s="1"/>
    </row>
    <row r="264" spans="1:9" ht="12.75">
      <c r="A264" s="6" t="s">
        <v>422</v>
      </c>
      <c r="B264" s="3">
        <v>2400</v>
      </c>
      <c r="C264" s="6" t="s">
        <v>2</v>
      </c>
      <c r="D264" s="3">
        <v>0</v>
      </c>
      <c r="E264" s="3">
        <v>0</v>
      </c>
      <c r="F264" s="3">
        <v>2400</v>
      </c>
      <c r="G264" s="6" t="s">
        <v>2</v>
      </c>
      <c r="H264" s="1"/>
      <c r="I264" s="1"/>
    </row>
    <row r="265" spans="1:9" ht="12.75">
      <c r="A265" s="6" t="s">
        <v>423</v>
      </c>
      <c r="B265" s="3">
        <v>7690</v>
      </c>
      <c r="C265" s="6" t="s">
        <v>2</v>
      </c>
      <c r="D265" s="3">
        <v>0</v>
      </c>
      <c r="E265" s="3">
        <v>0</v>
      </c>
      <c r="F265" s="3">
        <v>7690</v>
      </c>
      <c r="G265" s="6" t="s">
        <v>2</v>
      </c>
      <c r="H265" s="1"/>
      <c r="I265" s="1"/>
    </row>
    <row r="266" spans="1:9" ht="12.75">
      <c r="A266" s="6" t="s">
        <v>424</v>
      </c>
      <c r="B266" s="3">
        <v>928</v>
      </c>
      <c r="C266" s="6" t="s">
        <v>2</v>
      </c>
      <c r="D266" s="3">
        <v>0</v>
      </c>
      <c r="E266" s="3">
        <v>0</v>
      </c>
      <c r="F266" s="3">
        <v>928</v>
      </c>
      <c r="G266" s="6" t="s">
        <v>2</v>
      </c>
      <c r="H266" s="1"/>
      <c r="I266" s="1"/>
    </row>
    <row r="267" spans="1:9" ht="12.75">
      <c r="A267" s="6" t="s">
        <v>425</v>
      </c>
      <c r="B267" s="3">
        <v>1998</v>
      </c>
      <c r="C267" s="6" t="s">
        <v>2</v>
      </c>
      <c r="D267" s="3">
        <v>0</v>
      </c>
      <c r="E267" s="3">
        <v>0</v>
      </c>
      <c r="F267" s="3">
        <v>1998</v>
      </c>
      <c r="G267" s="6" t="s">
        <v>2</v>
      </c>
      <c r="H267" s="1"/>
      <c r="I267" s="1"/>
    </row>
    <row r="268" spans="1:9" ht="12.75">
      <c r="A268" s="6" t="s">
        <v>426</v>
      </c>
      <c r="B268" s="3">
        <v>38280</v>
      </c>
      <c r="C268" s="6" t="s">
        <v>2</v>
      </c>
      <c r="D268" s="3">
        <v>0</v>
      </c>
      <c r="E268" s="3">
        <v>0</v>
      </c>
      <c r="F268" s="3">
        <v>38280</v>
      </c>
      <c r="G268" s="6" t="s">
        <v>2</v>
      </c>
      <c r="H268" s="1"/>
      <c r="I268" s="1"/>
    </row>
    <row r="269" spans="1:9" ht="12.75">
      <c r="A269" s="6" t="s">
        <v>196</v>
      </c>
      <c r="B269" s="3">
        <v>818.99</v>
      </c>
      <c r="C269" s="6" t="s">
        <v>2</v>
      </c>
      <c r="D269" s="3">
        <v>0</v>
      </c>
      <c r="E269" s="3">
        <v>0</v>
      </c>
      <c r="F269" s="3">
        <v>818.99</v>
      </c>
      <c r="G269" s="6" t="s">
        <v>2</v>
      </c>
      <c r="H269" s="1"/>
      <c r="I269" s="1"/>
    </row>
    <row r="270" spans="1:9" ht="12.75">
      <c r="A270" s="6" t="s">
        <v>427</v>
      </c>
      <c r="B270" s="3">
        <v>3500</v>
      </c>
      <c r="C270" s="6" t="s">
        <v>2</v>
      </c>
      <c r="D270" s="3">
        <v>0</v>
      </c>
      <c r="E270" s="3">
        <v>0</v>
      </c>
      <c r="F270" s="3">
        <v>3500</v>
      </c>
      <c r="G270" s="6" t="s">
        <v>2</v>
      </c>
      <c r="H270" s="1"/>
      <c r="I270" s="1"/>
    </row>
    <row r="271" spans="1:9" ht="12.75">
      <c r="A271" s="6" t="s">
        <v>428</v>
      </c>
      <c r="B271" s="3">
        <v>0</v>
      </c>
      <c r="C271" s="6" t="s">
        <v>2</v>
      </c>
      <c r="D271" s="3">
        <v>2399.2</v>
      </c>
      <c r="E271" s="3">
        <v>0</v>
      </c>
      <c r="F271" s="3">
        <v>2399.2</v>
      </c>
      <c r="G271" s="6" t="s">
        <v>2</v>
      </c>
      <c r="H271" s="1"/>
      <c r="I271" s="1"/>
    </row>
    <row r="272" spans="1:9" ht="12.75">
      <c r="A272" s="6" t="s">
        <v>429</v>
      </c>
      <c r="B272" s="3">
        <v>52026</v>
      </c>
      <c r="C272" s="6" t="s">
        <v>2</v>
      </c>
      <c r="D272" s="3">
        <v>0</v>
      </c>
      <c r="E272" s="3">
        <v>0</v>
      </c>
      <c r="F272" s="3">
        <v>52026</v>
      </c>
      <c r="G272" s="6" t="s">
        <v>2</v>
      </c>
      <c r="H272" s="1"/>
      <c r="I272" s="1"/>
    </row>
    <row r="273" spans="1:9" ht="12.75">
      <c r="A273" s="6" t="s">
        <v>430</v>
      </c>
      <c r="B273" s="3">
        <v>49996</v>
      </c>
      <c r="C273" s="6" t="s">
        <v>2</v>
      </c>
      <c r="D273" s="3">
        <v>0</v>
      </c>
      <c r="E273" s="3">
        <v>0</v>
      </c>
      <c r="F273" s="3">
        <v>49996</v>
      </c>
      <c r="G273" s="6" t="s">
        <v>2</v>
      </c>
      <c r="H273" s="1"/>
      <c r="I273" s="1"/>
    </row>
    <row r="274" spans="1:9" ht="12.75">
      <c r="A274" s="19" t="s">
        <v>26</v>
      </c>
      <c r="B274" s="20">
        <v>298045.01</v>
      </c>
      <c r="C274" s="19" t="s">
        <v>2</v>
      </c>
      <c r="D274" s="20">
        <v>73497</v>
      </c>
      <c r="E274" s="20">
        <v>0</v>
      </c>
      <c r="F274" s="20">
        <v>371542.01</v>
      </c>
      <c r="G274" s="19" t="s">
        <v>2</v>
      </c>
      <c r="H274" s="1"/>
      <c r="I274" s="1"/>
    </row>
    <row r="275" spans="1:9" ht="12.75">
      <c r="A275" s="6" t="s">
        <v>431</v>
      </c>
      <c r="B275" s="3">
        <v>15835.5</v>
      </c>
      <c r="C275" s="6" t="s">
        <v>2</v>
      </c>
      <c r="D275" s="3">
        <v>0</v>
      </c>
      <c r="E275" s="3">
        <v>0</v>
      </c>
      <c r="F275" s="3">
        <v>15835.5</v>
      </c>
      <c r="G275" s="6" t="s">
        <v>2</v>
      </c>
      <c r="H275" s="1"/>
      <c r="I275" s="1"/>
    </row>
    <row r="276" spans="1:9" ht="12.75">
      <c r="A276" s="6" t="s">
        <v>432</v>
      </c>
      <c r="B276" s="3">
        <v>8499</v>
      </c>
      <c r="C276" s="6" t="s">
        <v>2</v>
      </c>
      <c r="D276" s="3">
        <v>0</v>
      </c>
      <c r="E276" s="3">
        <v>0</v>
      </c>
      <c r="F276" s="3">
        <v>8499</v>
      </c>
      <c r="G276" s="6" t="s">
        <v>2</v>
      </c>
      <c r="H276" s="1"/>
      <c r="I276" s="1"/>
    </row>
    <row r="277" spans="1:9" ht="12.75">
      <c r="A277" s="6" t="s">
        <v>433</v>
      </c>
      <c r="B277" s="3">
        <v>6999</v>
      </c>
      <c r="C277" s="6" t="s">
        <v>2</v>
      </c>
      <c r="D277" s="3">
        <v>0</v>
      </c>
      <c r="E277" s="3">
        <v>0</v>
      </c>
      <c r="F277" s="3">
        <v>6999</v>
      </c>
      <c r="G277" s="6" t="s">
        <v>2</v>
      </c>
      <c r="H277" s="1"/>
      <c r="I277" s="1"/>
    </row>
    <row r="278" spans="1:9" ht="12.75">
      <c r="A278" s="6" t="s">
        <v>434</v>
      </c>
      <c r="B278" s="3">
        <v>11598</v>
      </c>
      <c r="C278" s="6" t="s">
        <v>2</v>
      </c>
      <c r="D278" s="3">
        <v>0</v>
      </c>
      <c r="E278" s="3">
        <v>0</v>
      </c>
      <c r="F278" s="3">
        <v>11598</v>
      </c>
      <c r="G278" s="6" t="s">
        <v>2</v>
      </c>
      <c r="H278" s="1"/>
      <c r="I278" s="1"/>
    </row>
    <row r="279" spans="1:9" ht="12.75">
      <c r="A279" s="6" t="s">
        <v>435</v>
      </c>
      <c r="B279" s="3">
        <v>2999</v>
      </c>
      <c r="C279" s="6" t="s">
        <v>2</v>
      </c>
      <c r="D279" s="3">
        <v>0</v>
      </c>
      <c r="E279" s="3">
        <v>0</v>
      </c>
      <c r="F279" s="3">
        <v>2999</v>
      </c>
      <c r="G279" s="6" t="s">
        <v>2</v>
      </c>
      <c r="H279" s="1"/>
      <c r="I279" s="1"/>
    </row>
    <row r="280" spans="1:9" ht="12.75">
      <c r="A280" s="6" t="s">
        <v>436</v>
      </c>
      <c r="B280" s="3">
        <v>21731.99</v>
      </c>
      <c r="C280" s="6" t="s">
        <v>2</v>
      </c>
      <c r="D280" s="3">
        <v>0</v>
      </c>
      <c r="E280" s="3">
        <v>0</v>
      </c>
      <c r="F280" s="3">
        <v>21731.99</v>
      </c>
      <c r="G280" s="6" t="s">
        <v>2</v>
      </c>
      <c r="H280" s="1"/>
      <c r="I280" s="1"/>
    </row>
    <row r="281" spans="1:9" ht="12.75">
      <c r="A281" s="6" t="s">
        <v>437</v>
      </c>
      <c r="B281" s="3">
        <v>1099</v>
      </c>
      <c r="C281" s="6" t="s">
        <v>2</v>
      </c>
      <c r="D281" s="3">
        <v>0</v>
      </c>
      <c r="E281" s="3">
        <v>0</v>
      </c>
      <c r="F281" s="3">
        <v>1099</v>
      </c>
      <c r="G281" s="6" t="s">
        <v>2</v>
      </c>
      <c r="H281" s="1"/>
      <c r="I281" s="1"/>
    </row>
    <row r="282" spans="1:9" ht="12.75">
      <c r="A282" s="6" t="s">
        <v>438</v>
      </c>
      <c r="B282" s="3">
        <v>19001.03</v>
      </c>
      <c r="C282" s="6" t="s">
        <v>2</v>
      </c>
      <c r="D282" s="3">
        <v>0</v>
      </c>
      <c r="E282" s="3">
        <v>0</v>
      </c>
      <c r="F282" s="3">
        <v>19001.03</v>
      </c>
      <c r="G282" s="6" t="s">
        <v>2</v>
      </c>
      <c r="H282" s="1"/>
      <c r="I282" s="1"/>
    </row>
    <row r="283" spans="1:9" ht="12.75">
      <c r="A283" s="6" t="s">
        <v>439</v>
      </c>
      <c r="B283" s="3">
        <v>9999</v>
      </c>
      <c r="C283" s="6" t="s">
        <v>2</v>
      </c>
      <c r="D283" s="3">
        <v>0</v>
      </c>
      <c r="E283" s="3">
        <v>0</v>
      </c>
      <c r="F283" s="3">
        <v>9999</v>
      </c>
      <c r="G283" s="6" t="s">
        <v>2</v>
      </c>
      <c r="H283" s="1"/>
      <c r="I283" s="1"/>
    </row>
    <row r="284" spans="1:9" ht="12.75">
      <c r="A284" s="6" t="s">
        <v>440</v>
      </c>
      <c r="B284" s="3">
        <v>5999</v>
      </c>
      <c r="C284" s="6" t="s">
        <v>2</v>
      </c>
      <c r="D284" s="3">
        <v>0</v>
      </c>
      <c r="E284" s="3">
        <v>0</v>
      </c>
      <c r="F284" s="3">
        <v>5999</v>
      </c>
      <c r="G284" s="6" t="s">
        <v>2</v>
      </c>
      <c r="H284" s="1"/>
      <c r="I284" s="1"/>
    </row>
    <row r="285" spans="1:9" ht="12.75">
      <c r="A285" s="6" t="s">
        <v>441</v>
      </c>
      <c r="B285" s="3">
        <v>7954.27</v>
      </c>
      <c r="C285" s="6" t="s">
        <v>2</v>
      </c>
      <c r="D285" s="3">
        <v>0</v>
      </c>
      <c r="E285" s="3">
        <v>0</v>
      </c>
      <c r="F285" s="3">
        <v>7954.27</v>
      </c>
      <c r="G285" s="6" t="s">
        <v>2</v>
      </c>
      <c r="H285" s="1"/>
      <c r="I285" s="1"/>
    </row>
    <row r="286" spans="1:9" ht="12.75">
      <c r="A286" s="6" t="s">
        <v>442</v>
      </c>
      <c r="B286" s="3">
        <v>8799</v>
      </c>
      <c r="C286" s="6" t="s">
        <v>2</v>
      </c>
      <c r="D286" s="3">
        <v>0</v>
      </c>
      <c r="E286" s="3">
        <v>0</v>
      </c>
      <c r="F286" s="3">
        <v>8799</v>
      </c>
      <c r="G286" s="6" t="s">
        <v>2</v>
      </c>
      <c r="H286" s="1"/>
      <c r="I286" s="1"/>
    </row>
    <row r="287" spans="1:9" ht="12.75">
      <c r="A287" s="6" t="s">
        <v>443</v>
      </c>
      <c r="B287" s="3">
        <v>464</v>
      </c>
      <c r="C287" s="6" t="s">
        <v>2</v>
      </c>
      <c r="D287" s="3">
        <v>0</v>
      </c>
      <c r="E287" s="3">
        <v>0</v>
      </c>
      <c r="F287" s="3">
        <v>464</v>
      </c>
      <c r="G287" s="6" t="s">
        <v>2</v>
      </c>
      <c r="H287" s="1"/>
      <c r="I287" s="1"/>
    </row>
    <row r="288" spans="1:9" ht="12.75">
      <c r="A288" s="6" t="s">
        <v>444</v>
      </c>
      <c r="B288" s="3">
        <v>2044.97</v>
      </c>
      <c r="C288" s="6" t="s">
        <v>2</v>
      </c>
      <c r="D288" s="3">
        <v>0</v>
      </c>
      <c r="E288" s="3">
        <v>0</v>
      </c>
      <c r="F288" s="3">
        <v>2044.97</v>
      </c>
      <c r="G288" s="6" t="s">
        <v>2</v>
      </c>
      <c r="H288" s="1"/>
      <c r="I288" s="1"/>
    </row>
    <row r="289" spans="1:9" ht="12.75">
      <c r="A289" s="6" t="s">
        <v>445</v>
      </c>
      <c r="B289" s="3">
        <v>9898</v>
      </c>
      <c r="C289" s="6" t="s">
        <v>2</v>
      </c>
      <c r="D289" s="3">
        <v>0</v>
      </c>
      <c r="E289" s="3">
        <v>0</v>
      </c>
      <c r="F289" s="3">
        <v>9898</v>
      </c>
      <c r="G289" s="6" t="s">
        <v>2</v>
      </c>
      <c r="H289" s="1"/>
      <c r="I289" s="1"/>
    </row>
    <row r="290" spans="1:9" ht="12.75">
      <c r="A290" s="6" t="s">
        <v>446</v>
      </c>
      <c r="B290" s="3">
        <v>11999.2</v>
      </c>
      <c r="C290" s="6" t="s">
        <v>2</v>
      </c>
      <c r="D290" s="3">
        <v>0</v>
      </c>
      <c r="E290" s="3">
        <v>0</v>
      </c>
      <c r="F290" s="3">
        <v>11999.2</v>
      </c>
      <c r="G290" s="6" t="s">
        <v>2</v>
      </c>
      <c r="H290" s="1"/>
      <c r="I290" s="1"/>
    </row>
    <row r="291" spans="1:9" ht="12.75">
      <c r="A291" s="6" t="s">
        <v>447</v>
      </c>
      <c r="B291" s="3">
        <v>2435.99</v>
      </c>
      <c r="C291" s="6" t="s">
        <v>2</v>
      </c>
      <c r="D291" s="3">
        <v>0</v>
      </c>
      <c r="E291" s="3">
        <v>0</v>
      </c>
      <c r="F291" s="3">
        <v>2435.99</v>
      </c>
      <c r="G291" s="6" t="s">
        <v>2</v>
      </c>
      <c r="H291" s="1"/>
      <c r="I291" s="1"/>
    </row>
    <row r="292" spans="1:9" ht="12.75">
      <c r="A292" s="6" t="s">
        <v>448</v>
      </c>
      <c r="B292" s="3">
        <v>15199.99</v>
      </c>
      <c r="C292" s="6" t="s">
        <v>2</v>
      </c>
      <c r="D292" s="3">
        <v>0</v>
      </c>
      <c r="E292" s="3">
        <v>0</v>
      </c>
      <c r="F292" s="3">
        <v>15199.99</v>
      </c>
      <c r="G292" s="6" t="s">
        <v>2</v>
      </c>
      <c r="H292" s="1"/>
      <c r="I292" s="1"/>
    </row>
    <row r="293" spans="1:9" ht="12.75">
      <c r="A293" s="6" t="s">
        <v>449</v>
      </c>
      <c r="B293" s="3">
        <v>7520.92</v>
      </c>
      <c r="C293" s="6" t="s">
        <v>2</v>
      </c>
      <c r="D293" s="3">
        <v>0</v>
      </c>
      <c r="E293" s="3">
        <v>0</v>
      </c>
      <c r="F293" s="3">
        <v>7520.92</v>
      </c>
      <c r="G293" s="6" t="s">
        <v>2</v>
      </c>
      <c r="H293" s="1"/>
      <c r="I293" s="1"/>
    </row>
    <row r="294" spans="1:9" ht="12.75">
      <c r="A294" s="6" t="s">
        <v>450</v>
      </c>
      <c r="B294" s="3">
        <v>440.68</v>
      </c>
      <c r="C294" s="6" t="s">
        <v>2</v>
      </c>
      <c r="D294" s="3">
        <v>0</v>
      </c>
      <c r="E294" s="3">
        <v>0</v>
      </c>
      <c r="F294" s="3">
        <v>440.68</v>
      </c>
      <c r="G294" s="6" t="s">
        <v>2</v>
      </c>
      <c r="H294" s="1"/>
      <c r="I294" s="1"/>
    </row>
    <row r="295" spans="1:9" ht="12.75">
      <c r="A295" s="6" t="s">
        <v>451</v>
      </c>
      <c r="B295" s="3">
        <v>6999</v>
      </c>
      <c r="C295" s="6" t="s">
        <v>2</v>
      </c>
      <c r="D295" s="3">
        <v>0</v>
      </c>
      <c r="E295" s="3">
        <v>0</v>
      </c>
      <c r="F295" s="3">
        <v>6999</v>
      </c>
      <c r="G295" s="6" t="s">
        <v>2</v>
      </c>
      <c r="H295" s="1"/>
      <c r="I295" s="1"/>
    </row>
    <row r="296" spans="1:9" ht="12.75">
      <c r="A296" s="6" t="s">
        <v>452</v>
      </c>
      <c r="B296" s="3">
        <v>4504.15</v>
      </c>
      <c r="C296" s="6" t="s">
        <v>2</v>
      </c>
      <c r="D296" s="3">
        <v>0</v>
      </c>
      <c r="E296" s="3">
        <v>0</v>
      </c>
      <c r="F296" s="3">
        <v>4504.15</v>
      </c>
      <c r="G296" s="6" t="s">
        <v>2</v>
      </c>
      <c r="H296" s="1"/>
      <c r="I296" s="1"/>
    </row>
    <row r="297" spans="1:9" ht="12.75">
      <c r="A297" s="6" t="s">
        <v>453</v>
      </c>
      <c r="B297" s="3">
        <v>3028</v>
      </c>
      <c r="C297" s="6" t="s">
        <v>2</v>
      </c>
      <c r="D297" s="3">
        <v>0</v>
      </c>
      <c r="E297" s="3">
        <v>0</v>
      </c>
      <c r="F297" s="3">
        <v>3028</v>
      </c>
      <c r="G297" s="6" t="s">
        <v>2</v>
      </c>
      <c r="H297" s="1"/>
      <c r="I297" s="1"/>
    </row>
    <row r="298" spans="1:9" ht="12.75">
      <c r="A298" s="6" t="s">
        <v>454</v>
      </c>
      <c r="B298" s="3">
        <v>1188</v>
      </c>
      <c r="C298" s="6" t="s">
        <v>2</v>
      </c>
      <c r="D298" s="3">
        <v>0</v>
      </c>
      <c r="E298" s="3">
        <v>0</v>
      </c>
      <c r="F298" s="3">
        <v>1188</v>
      </c>
      <c r="G298" s="6" t="s">
        <v>2</v>
      </c>
      <c r="H298" s="1"/>
      <c r="I298" s="1"/>
    </row>
    <row r="299" spans="1:9" ht="12.75">
      <c r="A299" s="6" t="s">
        <v>455</v>
      </c>
      <c r="B299" s="3">
        <v>1399</v>
      </c>
      <c r="C299" s="6" t="s">
        <v>2</v>
      </c>
      <c r="D299" s="3">
        <v>0</v>
      </c>
      <c r="E299" s="3">
        <v>0</v>
      </c>
      <c r="F299" s="3">
        <v>1399</v>
      </c>
      <c r="G299" s="6" t="s">
        <v>2</v>
      </c>
      <c r="H299" s="1"/>
      <c r="I299" s="1"/>
    </row>
    <row r="300" spans="1:9" ht="12.75">
      <c r="A300" s="6" t="s">
        <v>456</v>
      </c>
      <c r="B300" s="3">
        <v>1800</v>
      </c>
      <c r="C300" s="6" t="s">
        <v>2</v>
      </c>
      <c r="D300" s="3">
        <v>0</v>
      </c>
      <c r="E300" s="3">
        <v>0</v>
      </c>
      <c r="F300" s="3">
        <v>1800</v>
      </c>
      <c r="G300" s="6" t="s">
        <v>2</v>
      </c>
      <c r="H300" s="1"/>
      <c r="I300" s="1"/>
    </row>
    <row r="301" spans="1:9" ht="12.75">
      <c r="A301" s="6" t="s">
        <v>457</v>
      </c>
      <c r="B301" s="3">
        <v>837.52</v>
      </c>
      <c r="C301" s="6" t="s">
        <v>2</v>
      </c>
      <c r="D301" s="3">
        <v>0</v>
      </c>
      <c r="E301" s="3">
        <v>0</v>
      </c>
      <c r="F301" s="3">
        <v>837.52</v>
      </c>
      <c r="G301" s="6" t="s">
        <v>2</v>
      </c>
      <c r="H301" s="1"/>
      <c r="I301" s="1"/>
    </row>
    <row r="302" spans="1:9" ht="12.75">
      <c r="A302" s="6" t="s">
        <v>458</v>
      </c>
      <c r="B302" s="3">
        <v>6763.96</v>
      </c>
      <c r="C302" s="6" t="s">
        <v>2</v>
      </c>
      <c r="D302" s="3">
        <v>0</v>
      </c>
      <c r="E302" s="3">
        <v>0</v>
      </c>
      <c r="F302" s="3">
        <v>6763.96</v>
      </c>
      <c r="G302" s="6" t="s">
        <v>2</v>
      </c>
      <c r="H302" s="1"/>
      <c r="I302" s="1"/>
    </row>
    <row r="303" spans="1:9" ht="12.75">
      <c r="A303" s="6" t="s">
        <v>459</v>
      </c>
      <c r="B303" s="3">
        <v>1392</v>
      </c>
      <c r="C303" s="6" t="s">
        <v>2</v>
      </c>
      <c r="D303" s="3">
        <v>0</v>
      </c>
      <c r="E303" s="3">
        <v>0</v>
      </c>
      <c r="F303" s="3">
        <v>1392</v>
      </c>
      <c r="G303" s="6" t="s">
        <v>2</v>
      </c>
      <c r="H303" s="1"/>
      <c r="I303" s="1"/>
    </row>
    <row r="304" spans="1:9" ht="12.75">
      <c r="A304" s="6" t="s">
        <v>460</v>
      </c>
      <c r="B304" s="3">
        <v>8816</v>
      </c>
      <c r="C304" s="6" t="s">
        <v>2</v>
      </c>
      <c r="D304" s="3">
        <v>0</v>
      </c>
      <c r="E304" s="3">
        <v>0</v>
      </c>
      <c r="F304" s="3">
        <v>8816</v>
      </c>
      <c r="G304" s="6" t="s">
        <v>2</v>
      </c>
      <c r="H304" s="1"/>
      <c r="I304" s="1"/>
    </row>
    <row r="305" spans="1:9" ht="12.75">
      <c r="A305" s="6" t="s">
        <v>461</v>
      </c>
      <c r="B305" s="3">
        <v>6496</v>
      </c>
      <c r="C305" s="6" t="s">
        <v>2</v>
      </c>
      <c r="D305" s="3">
        <v>0</v>
      </c>
      <c r="E305" s="3">
        <v>0</v>
      </c>
      <c r="F305" s="3">
        <v>6496</v>
      </c>
      <c r="G305" s="6" t="s">
        <v>2</v>
      </c>
      <c r="H305" s="1"/>
      <c r="I305" s="1"/>
    </row>
    <row r="306" spans="1:9" ht="12.75">
      <c r="A306" s="6" t="s">
        <v>462</v>
      </c>
      <c r="B306" s="3">
        <v>841</v>
      </c>
      <c r="C306" s="6" t="s">
        <v>2</v>
      </c>
      <c r="D306" s="3">
        <v>0</v>
      </c>
      <c r="E306" s="3">
        <v>0</v>
      </c>
      <c r="F306" s="3">
        <v>841</v>
      </c>
      <c r="G306" s="6" t="s">
        <v>2</v>
      </c>
      <c r="H306" s="1"/>
      <c r="I306" s="1"/>
    </row>
    <row r="307" spans="1:9" ht="12.75">
      <c r="A307" s="6" t="s">
        <v>463</v>
      </c>
      <c r="B307" s="3">
        <v>7656</v>
      </c>
      <c r="C307" s="6" t="s">
        <v>2</v>
      </c>
      <c r="D307" s="3">
        <v>0</v>
      </c>
      <c r="E307" s="3">
        <v>0</v>
      </c>
      <c r="F307" s="3">
        <v>7656</v>
      </c>
      <c r="G307" s="6" t="s">
        <v>2</v>
      </c>
      <c r="H307" s="1"/>
      <c r="I307" s="1"/>
    </row>
    <row r="308" spans="1:9" ht="12.75">
      <c r="A308" s="6" t="s">
        <v>464</v>
      </c>
      <c r="B308" s="3">
        <v>4957.84</v>
      </c>
      <c r="C308" s="6" t="s">
        <v>2</v>
      </c>
      <c r="D308" s="3">
        <v>0</v>
      </c>
      <c r="E308" s="3">
        <v>0</v>
      </c>
      <c r="F308" s="3">
        <v>4957.84</v>
      </c>
      <c r="G308" s="6" t="s">
        <v>2</v>
      </c>
      <c r="H308" s="1"/>
      <c r="I308" s="1"/>
    </row>
    <row r="309" spans="1:9" ht="12.75">
      <c r="A309" s="6" t="s">
        <v>465</v>
      </c>
      <c r="B309" s="3">
        <v>69600</v>
      </c>
      <c r="C309" s="6" t="s">
        <v>2</v>
      </c>
      <c r="D309" s="3">
        <v>0</v>
      </c>
      <c r="E309" s="3">
        <v>0</v>
      </c>
      <c r="F309" s="3">
        <v>69600</v>
      </c>
      <c r="G309" s="6" t="s">
        <v>2</v>
      </c>
      <c r="H309" s="1"/>
      <c r="I309" s="1"/>
    </row>
    <row r="310" spans="1:9" ht="12.75">
      <c r="A310" s="6" t="s">
        <v>466</v>
      </c>
      <c r="B310" s="3">
        <v>0</v>
      </c>
      <c r="C310" s="6" t="s">
        <v>2</v>
      </c>
      <c r="D310" s="3">
        <v>73497</v>
      </c>
      <c r="E310" s="3">
        <v>0</v>
      </c>
      <c r="F310" s="3">
        <v>73497</v>
      </c>
      <c r="G310" s="6" t="s">
        <v>2</v>
      </c>
      <c r="H310" s="1"/>
      <c r="I310" s="1"/>
    </row>
    <row r="311" spans="1:9" ht="12.75">
      <c r="A311" s="6" t="s">
        <v>467</v>
      </c>
      <c r="B311" s="3">
        <v>1249</v>
      </c>
      <c r="C311" s="6" t="s">
        <v>2</v>
      </c>
      <c r="D311" s="3">
        <v>0</v>
      </c>
      <c r="E311" s="3">
        <v>0</v>
      </c>
      <c r="F311" s="3">
        <v>1249</v>
      </c>
      <c r="G311" s="6" t="s">
        <v>2</v>
      </c>
      <c r="H311" s="1"/>
      <c r="I311" s="1"/>
    </row>
    <row r="312" spans="1:9" ht="12.75">
      <c r="A312" s="19" t="s">
        <v>28</v>
      </c>
      <c r="B312" s="20">
        <v>263298.71</v>
      </c>
      <c r="C312" s="19" t="s">
        <v>2</v>
      </c>
      <c r="D312" s="20">
        <v>0</v>
      </c>
      <c r="E312" s="20">
        <v>0</v>
      </c>
      <c r="F312" s="20">
        <v>263298.71</v>
      </c>
      <c r="G312" s="19" t="s">
        <v>2</v>
      </c>
      <c r="H312" s="1"/>
      <c r="I312" s="1"/>
    </row>
    <row r="313" spans="1:9" ht="12.75">
      <c r="A313" s="6" t="s">
        <v>468</v>
      </c>
      <c r="B313" s="3">
        <v>89538.42</v>
      </c>
      <c r="C313" s="6" t="s">
        <v>2</v>
      </c>
      <c r="D313" s="3">
        <v>0</v>
      </c>
      <c r="E313" s="3">
        <v>0</v>
      </c>
      <c r="F313" s="3">
        <v>89538.42</v>
      </c>
      <c r="G313" s="6" t="s">
        <v>2</v>
      </c>
      <c r="H313" s="1"/>
      <c r="I313" s="1"/>
    </row>
    <row r="314" spans="1:9" ht="12.75">
      <c r="A314" s="6" t="s">
        <v>469</v>
      </c>
      <c r="B314" s="3">
        <v>39380.68</v>
      </c>
      <c r="C314" s="6" t="s">
        <v>2</v>
      </c>
      <c r="D314" s="3">
        <v>0</v>
      </c>
      <c r="E314" s="3">
        <v>0</v>
      </c>
      <c r="F314" s="3">
        <v>39380.68</v>
      </c>
      <c r="G314" s="6" t="s">
        <v>2</v>
      </c>
      <c r="H314" s="1"/>
      <c r="I314" s="1"/>
    </row>
    <row r="315" spans="1:9" ht="12.75">
      <c r="A315" s="6" t="s">
        <v>470</v>
      </c>
      <c r="B315" s="3">
        <v>86121.16</v>
      </c>
      <c r="C315" s="6" t="s">
        <v>2</v>
      </c>
      <c r="D315" s="3">
        <v>0</v>
      </c>
      <c r="E315" s="3">
        <v>0</v>
      </c>
      <c r="F315" s="3">
        <v>86121.16</v>
      </c>
      <c r="G315" s="6" t="s">
        <v>2</v>
      </c>
      <c r="H315" s="1"/>
      <c r="I315" s="1"/>
    </row>
    <row r="316" spans="1:9" ht="12.75">
      <c r="A316" s="6" t="s">
        <v>471</v>
      </c>
      <c r="B316" s="3">
        <v>5540.79</v>
      </c>
      <c r="C316" s="6" t="s">
        <v>2</v>
      </c>
      <c r="D316" s="3">
        <v>0</v>
      </c>
      <c r="E316" s="3">
        <v>0</v>
      </c>
      <c r="F316" s="3">
        <v>5540.79</v>
      </c>
      <c r="G316" s="6" t="s">
        <v>2</v>
      </c>
      <c r="H316" s="1"/>
      <c r="I316" s="1"/>
    </row>
    <row r="317" spans="1:9" ht="12.75">
      <c r="A317" s="6" t="s">
        <v>472</v>
      </c>
      <c r="B317" s="3">
        <v>4963.22</v>
      </c>
      <c r="C317" s="6" t="s">
        <v>2</v>
      </c>
      <c r="D317" s="3">
        <v>0</v>
      </c>
      <c r="E317" s="3">
        <v>0</v>
      </c>
      <c r="F317" s="3">
        <v>4963.22</v>
      </c>
      <c r="G317" s="6" t="s">
        <v>2</v>
      </c>
      <c r="H317" s="1"/>
      <c r="I317" s="1"/>
    </row>
    <row r="318" spans="1:9" ht="12.75">
      <c r="A318" s="6" t="s">
        <v>473</v>
      </c>
      <c r="B318" s="3">
        <v>5418.28</v>
      </c>
      <c r="C318" s="6" t="s">
        <v>2</v>
      </c>
      <c r="D318" s="3">
        <v>0</v>
      </c>
      <c r="E318" s="3">
        <v>0</v>
      </c>
      <c r="F318" s="3">
        <v>5418.28</v>
      </c>
      <c r="G318" s="6" t="s">
        <v>2</v>
      </c>
      <c r="H318" s="1"/>
      <c r="I318" s="1"/>
    </row>
    <row r="319" spans="1:9" ht="12.75">
      <c r="A319" s="6" t="s">
        <v>474</v>
      </c>
      <c r="B319" s="3">
        <v>2820.4</v>
      </c>
      <c r="C319" s="6" t="s">
        <v>2</v>
      </c>
      <c r="D319" s="3">
        <v>0</v>
      </c>
      <c r="E319" s="3">
        <v>0</v>
      </c>
      <c r="F319" s="3">
        <v>2820.4</v>
      </c>
      <c r="G319" s="6" t="s">
        <v>2</v>
      </c>
      <c r="H319" s="1"/>
      <c r="I319" s="1"/>
    </row>
    <row r="320" spans="1:9" ht="12.75">
      <c r="A320" s="6" t="s">
        <v>475</v>
      </c>
      <c r="B320" s="3">
        <v>9085</v>
      </c>
      <c r="C320" s="6" t="s">
        <v>2</v>
      </c>
      <c r="D320" s="3">
        <v>0</v>
      </c>
      <c r="E320" s="3">
        <v>0</v>
      </c>
      <c r="F320" s="3">
        <v>9085</v>
      </c>
      <c r="G320" s="6" t="s">
        <v>2</v>
      </c>
      <c r="H320" s="1"/>
      <c r="I320" s="1"/>
    </row>
    <row r="321" spans="1:9" ht="12.75">
      <c r="A321" s="6" t="s">
        <v>476</v>
      </c>
      <c r="B321" s="3">
        <v>5428</v>
      </c>
      <c r="C321" s="6" t="s">
        <v>2</v>
      </c>
      <c r="D321" s="3">
        <v>0</v>
      </c>
      <c r="E321" s="3">
        <v>0</v>
      </c>
      <c r="F321" s="3">
        <v>5428</v>
      </c>
      <c r="G321" s="6" t="s">
        <v>2</v>
      </c>
      <c r="H321" s="1"/>
      <c r="I321" s="1"/>
    </row>
    <row r="322" spans="1:9" ht="12.75">
      <c r="A322" s="6" t="s">
        <v>477</v>
      </c>
      <c r="B322" s="3">
        <v>1255.49</v>
      </c>
      <c r="C322" s="6" t="s">
        <v>2</v>
      </c>
      <c r="D322" s="3">
        <v>0</v>
      </c>
      <c r="E322" s="3">
        <v>0</v>
      </c>
      <c r="F322" s="3">
        <v>1255.49</v>
      </c>
      <c r="G322" s="6" t="s">
        <v>2</v>
      </c>
      <c r="H322" s="1"/>
      <c r="I322" s="1"/>
    </row>
    <row r="323" spans="1:9" ht="12.75">
      <c r="A323" s="6" t="s">
        <v>478</v>
      </c>
      <c r="B323" s="3">
        <v>6200</v>
      </c>
      <c r="C323" s="6" t="s">
        <v>2</v>
      </c>
      <c r="D323" s="3">
        <v>0</v>
      </c>
      <c r="E323" s="3">
        <v>0</v>
      </c>
      <c r="F323" s="3">
        <v>6200</v>
      </c>
      <c r="G323" s="6" t="s">
        <v>2</v>
      </c>
      <c r="H323" s="1"/>
      <c r="I323" s="1"/>
    </row>
    <row r="324" spans="1:9" ht="12.75">
      <c r="A324" s="6" t="s">
        <v>479</v>
      </c>
      <c r="B324" s="3">
        <v>1460.5</v>
      </c>
      <c r="C324" s="6" t="s">
        <v>2</v>
      </c>
      <c r="D324" s="3">
        <v>0</v>
      </c>
      <c r="E324" s="3">
        <v>0</v>
      </c>
      <c r="F324" s="3">
        <v>1460.5</v>
      </c>
      <c r="G324" s="6" t="s">
        <v>2</v>
      </c>
      <c r="H324" s="1"/>
      <c r="I324" s="1"/>
    </row>
    <row r="325" spans="1:9" ht="12.75">
      <c r="A325" s="6" t="s">
        <v>480</v>
      </c>
      <c r="B325" s="3">
        <v>1150</v>
      </c>
      <c r="C325" s="6" t="s">
        <v>2</v>
      </c>
      <c r="D325" s="3">
        <v>0</v>
      </c>
      <c r="E325" s="3">
        <v>0</v>
      </c>
      <c r="F325" s="3">
        <v>1150</v>
      </c>
      <c r="G325" s="6" t="s">
        <v>2</v>
      </c>
      <c r="H325" s="1"/>
      <c r="I325" s="1"/>
    </row>
    <row r="326" spans="1:9" ht="12.75">
      <c r="A326" s="6" t="s">
        <v>481</v>
      </c>
      <c r="B326" s="3">
        <v>2937.77</v>
      </c>
      <c r="C326" s="6" t="s">
        <v>2</v>
      </c>
      <c r="D326" s="3">
        <v>0</v>
      </c>
      <c r="E326" s="3">
        <v>0</v>
      </c>
      <c r="F326" s="3">
        <v>2937.77</v>
      </c>
      <c r="G326" s="6" t="s">
        <v>2</v>
      </c>
      <c r="H326" s="1"/>
      <c r="I326" s="1"/>
    </row>
    <row r="327" spans="1:9" ht="12.75">
      <c r="A327" s="6" t="s">
        <v>480</v>
      </c>
      <c r="B327" s="3">
        <v>1999</v>
      </c>
      <c r="C327" s="6" t="s">
        <v>2</v>
      </c>
      <c r="D327" s="3">
        <v>0</v>
      </c>
      <c r="E327" s="3">
        <v>0</v>
      </c>
      <c r="F327" s="3">
        <v>1999</v>
      </c>
      <c r="G327" s="6" t="s">
        <v>2</v>
      </c>
      <c r="H327" s="1"/>
      <c r="I327" s="1"/>
    </row>
    <row r="328" spans="1:9" ht="12.75">
      <c r="A328" s="19" t="s">
        <v>29</v>
      </c>
      <c r="B328" s="20">
        <v>1802.72</v>
      </c>
      <c r="C328" s="19" t="s">
        <v>2</v>
      </c>
      <c r="D328" s="20">
        <v>0</v>
      </c>
      <c r="E328" s="20">
        <v>0</v>
      </c>
      <c r="F328" s="20">
        <v>1802.72</v>
      </c>
      <c r="G328" s="19" t="s">
        <v>2</v>
      </c>
      <c r="H328" s="1"/>
      <c r="I328" s="1"/>
    </row>
    <row r="329" spans="1:9" ht="12.75">
      <c r="A329" s="6" t="s">
        <v>482</v>
      </c>
      <c r="B329" s="3">
        <v>699</v>
      </c>
      <c r="C329" s="6" t="s">
        <v>2</v>
      </c>
      <c r="D329" s="3">
        <v>0</v>
      </c>
      <c r="E329" s="3">
        <v>0</v>
      </c>
      <c r="F329" s="3">
        <v>699</v>
      </c>
      <c r="G329" s="6" t="s">
        <v>2</v>
      </c>
      <c r="H329" s="1"/>
      <c r="I329" s="1"/>
    </row>
    <row r="330" spans="1:9" ht="12.75">
      <c r="A330" s="6" t="s">
        <v>483</v>
      </c>
      <c r="B330" s="3">
        <v>554.72</v>
      </c>
      <c r="C330" s="6" t="s">
        <v>2</v>
      </c>
      <c r="D330" s="3">
        <v>0</v>
      </c>
      <c r="E330" s="3">
        <v>0</v>
      </c>
      <c r="F330" s="3">
        <v>554.72</v>
      </c>
      <c r="G330" s="6" t="s">
        <v>2</v>
      </c>
      <c r="H330" s="1"/>
      <c r="I330" s="1"/>
    </row>
    <row r="331" spans="1:9" ht="12.75">
      <c r="A331" s="6" t="s">
        <v>484</v>
      </c>
      <c r="B331" s="3">
        <v>549</v>
      </c>
      <c r="C331" s="6" t="s">
        <v>2</v>
      </c>
      <c r="D331" s="3">
        <v>0</v>
      </c>
      <c r="E331" s="3">
        <v>0</v>
      </c>
      <c r="F331" s="3">
        <v>549</v>
      </c>
      <c r="G331" s="6" t="s">
        <v>2</v>
      </c>
      <c r="H331" s="1"/>
      <c r="I331" s="1"/>
    </row>
    <row r="332" spans="1:9" ht="12.75">
      <c r="A332" s="19" t="s">
        <v>31</v>
      </c>
      <c r="B332" s="20">
        <v>1173158</v>
      </c>
      <c r="C332" s="19" t="s">
        <v>2</v>
      </c>
      <c r="D332" s="20">
        <v>0</v>
      </c>
      <c r="E332" s="20">
        <v>0</v>
      </c>
      <c r="F332" s="20">
        <v>1173158</v>
      </c>
      <c r="G332" s="19" t="s">
        <v>2</v>
      </c>
      <c r="H332" s="1"/>
      <c r="I332" s="1"/>
    </row>
    <row r="333" spans="1:9" ht="12.75">
      <c r="A333" s="6" t="s">
        <v>485</v>
      </c>
      <c r="B333" s="3">
        <v>105700</v>
      </c>
      <c r="C333" s="6" t="s">
        <v>2</v>
      </c>
      <c r="D333" s="3">
        <v>0</v>
      </c>
      <c r="E333" s="3">
        <v>0</v>
      </c>
      <c r="F333" s="3">
        <v>105700</v>
      </c>
      <c r="G333" s="6" t="s">
        <v>2</v>
      </c>
      <c r="H333" s="1"/>
      <c r="I333" s="1"/>
    </row>
    <row r="334" spans="1:9" ht="12.75">
      <c r="A334" s="6" t="s">
        <v>486</v>
      </c>
      <c r="B334" s="3">
        <v>205000</v>
      </c>
      <c r="C334" s="6" t="s">
        <v>2</v>
      </c>
      <c r="D334" s="3">
        <v>0</v>
      </c>
      <c r="E334" s="3">
        <v>0</v>
      </c>
      <c r="F334" s="3">
        <v>205000</v>
      </c>
      <c r="G334" s="6" t="s">
        <v>2</v>
      </c>
      <c r="H334" s="1"/>
      <c r="I334" s="1"/>
    </row>
    <row r="335" spans="1:9" ht="12.75">
      <c r="A335" s="6" t="s">
        <v>487</v>
      </c>
      <c r="B335" s="3">
        <v>181900</v>
      </c>
      <c r="C335" s="6" t="s">
        <v>2</v>
      </c>
      <c r="D335" s="3">
        <v>0</v>
      </c>
      <c r="E335" s="3">
        <v>0</v>
      </c>
      <c r="F335" s="3">
        <v>181900</v>
      </c>
      <c r="G335" s="6" t="s">
        <v>2</v>
      </c>
      <c r="H335" s="1"/>
      <c r="I335" s="1"/>
    </row>
    <row r="336" spans="1:9" ht="12.75">
      <c r="A336" s="6" t="s">
        <v>488</v>
      </c>
      <c r="B336" s="3">
        <v>161958</v>
      </c>
      <c r="C336" s="6" t="s">
        <v>2</v>
      </c>
      <c r="D336" s="3">
        <v>0</v>
      </c>
      <c r="E336" s="3">
        <v>0</v>
      </c>
      <c r="F336" s="3">
        <v>161958</v>
      </c>
      <c r="G336" s="6" t="s">
        <v>2</v>
      </c>
      <c r="H336" s="1"/>
      <c r="I336" s="1"/>
    </row>
    <row r="337" spans="1:9" ht="12.75">
      <c r="A337" s="6" t="s">
        <v>489</v>
      </c>
      <c r="B337" s="3">
        <v>370600</v>
      </c>
      <c r="C337" s="6" t="s">
        <v>2</v>
      </c>
      <c r="D337" s="3">
        <v>0</v>
      </c>
      <c r="E337" s="3">
        <v>0</v>
      </c>
      <c r="F337" s="3">
        <v>370600</v>
      </c>
      <c r="G337" s="6" t="s">
        <v>2</v>
      </c>
      <c r="H337" s="1"/>
      <c r="I337" s="1"/>
    </row>
    <row r="338" spans="1:9" ht="12.75">
      <c r="A338" s="6" t="s">
        <v>490</v>
      </c>
      <c r="B338" s="3">
        <v>68000</v>
      </c>
      <c r="C338" s="6" t="s">
        <v>2</v>
      </c>
      <c r="D338" s="3">
        <v>0</v>
      </c>
      <c r="E338" s="3">
        <v>0</v>
      </c>
      <c r="F338" s="3">
        <v>68000</v>
      </c>
      <c r="G338" s="6" t="s">
        <v>2</v>
      </c>
      <c r="H338" s="1"/>
      <c r="I338" s="1"/>
    </row>
    <row r="339" spans="1:9" ht="12.75">
      <c r="A339" s="6" t="s">
        <v>491</v>
      </c>
      <c r="B339" s="3">
        <v>80000</v>
      </c>
      <c r="C339" s="6" t="s">
        <v>2</v>
      </c>
      <c r="D339" s="3">
        <v>0</v>
      </c>
      <c r="E339" s="3">
        <v>0</v>
      </c>
      <c r="F339" s="3">
        <v>80000</v>
      </c>
      <c r="G339" s="6" t="s">
        <v>2</v>
      </c>
      <c r="H339" s="1"/>
      <c r="I339" s="1"/>
    </row>
    <row r="340" spans="1:9" ht="12.75">
      <c r="A340" s="19" t="s">
        <v>32</v>
      </c>
      <c r="B340" s="20">
        <v>17708657.87</v>
      </c>
      <c r="C340" s="19" t="s">
        <v>2</v>
      </c>
      <c r="D340" s="20">
        <v>0</v>
      </c>
      <c r="E340" s="20">
        <v>0</v>
      </c>
      <c r="F340" s="20">
        <v>17708657.87</v>
      </c>
      <c r="G340" s="19" t="s">
        <v>2</v>
      </c>
      <c r="H340" s="1"/>
      <c r="I340" s="1"/>
    </row>
    <row r="341" spans="1:9" ht="12.75">
      <c r="A341" s="6" t="s">
        <v>492</v>
      </c>
      <c r="B341" s="3">
        <v>791040</v>
      </c>
      <c r="C341" s="6" t="s">
        <v>2</v>
      </c>
      <c r="D341" s="3">
        <v>0</v>
      </c>
      <c r="E341" s="3">
        <v>0</v>
      </c>
      <c r="F341" s="3">
        <v>791040</v>
      </c>
      <c r="G341" s="6" t="s">
        <v>2</v>
      </c>
      <c r="H341" s="1"/>
      <c r="I341" s="1"/>
    </row>
    <row r="342" spans="1:9" ht="12.75">
      <c r="A342" s="6" t="s">
        <v>493</v>
      </c>
      <c r="B342" s="3">
        <v>1383695.45</v>
      </c>
      <c r="C342" s="6" t="s">
        <v>2</v>
      </c>
      <c r="D342" s="3">
        <v>0</v>
      </c>
      <c r="E342" s="3">
        <v>0</v>
      </c>
      <c r="F342" s="3">
        <v>1383695.45</v>
      </c>
      <c r="G342" s="6" t="s">
        <v>2</v>
      </c>
      <c r="H342" s="1"/>
      <c r="I342" s="1"/>
    </row>
    <row r="343" spans="1:9" ht="12.75">
      <c r="A343" s="6" t="s">
        <v>494</v>
      </c>
      <c r="B343" s="3">
        <v>707273.86</v>
      </c>
      <c r="C343" s="6" t="s">
        <v>2</v>
      </c>
      <c r="D343" s="3">
        <v>0</v>
      </c>
      <c r="E343" s="3">
        <v>0</v>
      </c>
      <c r="F343" s="3">
        <v>707273.86</v>
      </c>
      <c r="G343" s="6" t="s">
        <v>2</v>
      </c>
      <c r="H343" s="1"/>
      <c r="I343" s="1"/>
    </row>
    <row r="344" spans="1:9" ht="12.75">
      <c r="A344" s="6" t="s">
        <v>495</v>
      </c>
      <c r="B344" s="3">
        <v>2506847</v>
      </c>
      <c r="C344" s="6" t="s">
        <v>2</v>
      </c>
      <c r="D344" s="3">
        <v>0</v>
      </c>
      <c r="E344" s="3">
        <v>0</v>
      </c>
      <c r="F344" s="3">
        <v>2506847</v>
      </c>
      <c r="G344" s="6" t="s">
        <v>2</v>
      </c>
      <c r="H344" s="1"/>
      <c r="I344" s="1"/>
    </row>
    <row r="345" spans="1:9" ht="12.75">
      <c r="A345" s="6" t="s">
        <v>496</v>
      </c>
      <c r="B345" s="3">
        <v>12319801.56</v>
      </c>
      <c r="C345" s="6" t="s">
        <v>2</v>
      </c>
      <c r="D345" s="3">
        <v>0</v>
      </c>
      <c r="E345" s="3">
        <v>0</v>
      </c>
      <c r="F345" s="3">
        <v>12319801.56</v>
      </c>
      <c r="G345" s="6" t="s">
        <v>2</v>
      </c>
      <c r="H345" s="1"/>
      <c r="I345" s="1"/>
    </row>
    <row r="346" spans="1:9" ht="12.75">
      <c r="A346" s="19" t="s">
        <v>34</v>
      </c>
      <c r="B346" s="20">
        <v>645000</v>
      </c>
      <c r="C346" s="19" t="s">
        <v>2</v>
      </c>
      <c r="D346" s="20">
        <v>0</v>
      </c>
      <c r="E346" s="20">
        <v>0</v>
      </c>
      <c r="F346" s="20">
        <v>645000</v>
      </c>
      <c r="G346" s="19" t="s">
        <v>2</v>
      </c>
      <c r="H346" s="1"/>
      <c r="I346" s="1"/>
    </row>
    <row r="347" spans="1:9" ht="12.75">
      <c r="A347" s="6" t="s">
        <v>497</v>
      </c>
      <c r="B347" s="3">
        <v>95000</v>
      </c>
      <c r="C347" s="6" t="s">
        <v>2</v>
      </c>
      <c r="D347" s="3">
        <v>0</v>
      </c>
      <c r="E347" s="3">
        <v>0</v>
      </c>
      <c r="F347" s="3">
        <v>95000</v>
      </c>
      <c r="G347" s="6" t="s">
        <v>2</v>
      </c>
      <c r="H347" s="1"/>
      <c r="I347" s="1"/>
    </row>
    <row r="348" spans="1:9" ht="12.75">
      <c r="A348" s="6" t="s">
        <v>498</v>
      </c>
      <c r="B348" s="3">
        <v>550000</v>
      </c>
      <c r="C348" s="6" t="s">
        <v>2</v>
      </c>
      <c r="D348" s="3">
        <v>0</v>
      </c>
      <c r="E348" s="3">
        <v>0</v>
      </c>
      <c r="F348" s="3">
        <v>550000</v>
      </c>
      <c r="G348" s="6" t="s">
        <v>2</v>
      </c>
      <c r="H348" s="1"/>
      <c r="I348" s="1"/>
    </row>
    <row r="349" spans="1:9" ht="12.75">
      <c r="A349" s="19" t="s">
        <v>35</v>
      </c>
      <c r="B349" s="20">
        <v>443695</v>
      </c>
      <c r="C349" s="19" t="s">
        <v>2</v>
      </c>
      <c r="D349" s="20">
        <v>0</v>
      </c>
      <c r="E349" s="20">
        <v>0</v>
      </c>
      <c r="F349" s="20">
        <v>443695</v>
      </c>
      <c r="G349" s="19" t="s">
        <v>2</v>
      </c>
      <c r="H349" s="1"/>
      <c r="I349" s="1"/>
    </row>
    <row r="350" spans="1:9" ht="12.75">
      <c r="A350" s="6" t="s">
        <v>497</v>
      </c>
      <c r="B350" s="3">
        <v>50000</v>
      </c>
      <c r="C350" s="6" t="s">
        <v>2</v>
      </c>
      <c r="D350" s="3">
        <v>0</v>
      </c>
      <c r="E350" s="3">
        <v>0</v>
      </c>
      <c r="F350" s="3">
        <v>50000</v>
      </c>
      <c r="G350" s="6" t="s">
        <v>2</v>
      </c>
      <c r="H350" s="1"/>
      <c r="I350" s="1"/>
    </row>
    <row r="351" spans="1:9" ht="12.75">
      <c r="A351" s="6" t="s">
        <v>498</v>
      </c>
      <c r="B351" s="3">
        <v>393695</v>
      </c>
      <c r="C351" s="6" t="s">
        <v>2</v>
      </c>
      <c r="D351" s="3">
        <v>0</v>
      </c>
      <c r="E351" s="3">
        <v>0</v>
      </c>
      <c r="F351" s="3">
        <v>393695</v>
      </c>
      <c r="G351" s="6" t="s">
        <v>2</v>
      </c>
      <c r="H351" s="1"/>
      <c r="I351" s="1"/>
    </row>
    <row r="352" spans="1:9" ht="12.75">
      <c r="A352" s="19" t="s">
        <v>37</v>
      </c>
      <c r="B352" s="19" t="s">
        <v>2</v>
      </c>
      <c r="C352" s="20">
        <v>808657</v>
      </c>
      <c r="D352" s="20">
        <v>0</v>
      </c>
      <c r="E352" s="20">
        <v>0</v>
      </c>
      <c r="F352" s="19" t="s">
        <v>2</v>
      </c>
      <c r="G352" s="20">
        <v>808657</v>
      </c>
      <c r="H352" s="1"/>
      <c r="I352" s="1"/>
    </row>
    <row r="353" spans="1:9" ht="12.75">
      <c r="A353" s="19" t="s">
        <v>39</v>
      </c>
      <c r="B353" s="29">
        <v>-278997.7</v>
      </c>
      <c r="C353" s="19" t="s">
        <v>2</v>
      </c>
      <c r="D353" s="20">
        <v>0</v>
      </c>
      <c r="E353" s="20">
        <v>0</v>
      </c>
      <c r="F353" s="29">
        <v>-278997.7</v>
      </c>
      <c r="G353" s="19" t="s">
        <v>2</v>
      </c>
      <c r="H353" s="1"/>
      <c r="I353" s="1"/>
    </row>
    <row r="354" spans="1:9" ht="12.75">
      <c r="A354" s="19" t="s">
        <v>41</v>
      </c>
      <c r="B354" s="29">
        <v>-258185.49</v>
      </c>
      <c r="C354" s="19" t="s">
        <v>2</v>
      </c>
      <c r="D354" s="20">
        <v>0</v>
      </c>
      <c r="E354" s="20">
        <v>0</v>
      </c>
      <c r="F354" s="29">
        <v>-258185.49</v>
      </c>
      <c r="G354" s="19" t="s">
        <v>2</v>
      </c>
      <c r="H354" s="1"/>
      <c r="I354" s="1"/>
    </row>
    <row r="355" spans="1:9" ht="12.75">
      <c r="A355" s="19" t="s">
        <v>43</v>
      </c>
      <c r="B355" s="29">
        <v>-1098</v>
      </c>
      <c r="C355" s="19" t="s">
        <v>2</v>
      </c>
      <c r="D355" s="20">
        <v>0</v>
      </c>
      <c r="E355" s="20">
        <v>0</v>
      </c>
      <c r="F355" s="29">
        <v>-1098</v>
      </c>
      <c r="G355" s="19" t="s">
        <v>2</v>
      </c>
      <c r="H355" s="1"/>
      <c r="I355" s="1"/>
    </row>
    <row r="356" spans="1:9" ht="12.75">
      <c r="A356" s="19" t="s">
        <v>45</v>
      </c>
      <c r="B356" s="29">
        <v>-199.9</v>
      </c>
      <c r="C356" s="19" t="s">
        <v>2</v>
      </c>
      <c r="D356" s="20">
        <v>0</v>
      </c>
      <c r="E356" s="20">
        <v>0</v>
      </c>
      <c r="F356" s="29">
        <v>-199.9</v>
      </c>
      <c r="G356" s="19" t="s">
        <v>2</v>
      </c>
      <c r="H356" s="1"/>
      <c r="I356" s="1"/>
    </row>
    <row r="357" spans="1:9" ht="12.75">
      <c r="A357" s="6" t="s">
        <v>197</v>
      </c>
      <c r="B357" s="6" t="s">
        <v>2</v>
      </c>
      <c r="C357" s="3">
        <v>1121843.84</v>
      </c>
      <c r="D357" s="3">
        <v>7423.96</v>
      </c>
      <c r="E357" s="3">
        <v>263798.05</v>
      </c>
      <c r="F357" s="6" t="s">
        <v>2</v>
      </c>
      <c r="G357" s="3">
        <v>1378217.93</v>
      </c>
      <c r="H357" s="1"/>
      <c r="I357" s="1"/>
    </row>
    <row r="358" spans="1:9" ht="12.75">
      <c r="A358" s="6" t="s">
        <v>129</v>
      </c>
      <c r="B358" s="6" t="s">
        <v>2</v>
      </c>
      <c r="C358" s="3">
        <v>1076565.28</v>
      </c>
      <c r="D358" s="3">
        <v>7423.96</v>
      </c>
      <c r="E358" s="3">
        <v>259869.1</v>
      </c>
      <c r="F358" s="6" t="s">
        <v>2</v>
      </c>
      <c r="G358" s="3">
        <v>1329010.42</v>
      </c>
      <c r="H358" s="1"/>
      <c r="I358" s="1"/>
    </row>
    <row r="359" spans="1:9" ht="12.75">
      <c r="A359" s="19" t="s">
        <v>9</v>
      </c>
      <c r="B359" s="19" t="s">
        <v>2</v>
      </c>
      <c r="C359" s="20">
        <v>661473.86</v>
      </c>
      <c r="D359" s="20">
        <v>7423.96</v>
      </c>
      <c r="E359" s="20">
        <v>259869.1</v>
      </c>
      <c r="F359" s="19" t="s">
        <v>2</v>
      </c>
      <c r="G359" s="20">
        <v>913919</v>
      </c>
      <c r="H359" s="1"/>
      <c r="I359" s="1"/>
    </row>
    <row r="360" spans="1:9" ht="12.75">
      <c r="A360" s="6" t="s">
        <v>499</v>
      </c>
      <c r="B360" s="6" t="s">
        <v>2</v>
      </c>
      <c r="C360" s="3">
        <v>83228</v>
      </c>
      <c r="D360" s="3">
        <v>0</v>
      </c>
      <c r="E360" s="3">
        <v>0</v>
      </c>
      <c r="F360" s="6" t="s">
        <v>2</v>
      </c>
      <c r="G360" s="3">
        <v>83228</v>
      </c>
      <c r="H360" s="1"/>
      <c r="I360" s="1"/>
    </row>
    <row r="361" spans="1:9" ht="12.75">
      <c r="A361" s="6" t="s">
        <v>267</v>
      </c>
      <c r="B361" s="6" t="s">
        <v>2</v>
      </c>
      <c r="C361" s="3">
        <v>191</v>
      </c>
      <c r="D361" s="3">
        <v>0</v>
      </c>
      <c r="E361" s="3">
        <v>0</v>
      </c>
      <c r="F361" s="6" t="s">
        <v>2</v>
      </c>
      <c r="G361" s="3">
        <v>191</v>
      </c>
      <c r="H361" s="1"/>
      <c r="I361" s="1"/>
    </row>
    <row r="362" spans="1:9" ht="12.75">
      <c r="A362" s="6" t="s">
        <v>500</v>
      </c>
      <c r="B362" s="6" t="s">
        <v>2</v>
      </c>
      <c r="C362" s="3">
        <v>0.59</v>
      </c>
      <c r="D362" s="3">
        <v>0</v>
      </c>
      <c r="E362" s="3">
        <v>0</v>
      </c>
      <c r="F362" s="6" t="s">
        <v>2</v>
      </c>
      <c r="G362" s="3">
        <v>0.59</v>
      </c>
      <c r="H362" s="1"/>
      <c r="I362" s="1"/>
    </row>
    <row r="363" spans="1:9" ht="12.75">
      <c r="A363" s="6" t="s">
        <v>501</v>
      </c>
      <c r="B363" s="6" t="s">
        <v>2</v>
      </c>
      <c r="C363" s="3">
        <v>1516.72</v>
      </c>
      <c r="D363" s="3">
        <v>0</v>
      </c>
      <c r="E363" s="3">
        <v>0</v>
      </c>
      <c r="F363" s="6" t="s">
        <v>2</v>
      </c>
      <c r="G363" s="3">
        <v>1516.72</v>
      </c>
      <c r="H363" s="1"/>
      <c r="I363" s="1"/>
    </row>
    <row r="364" spans="1:9" ht="12.75">
      <c r="A364" s="6" t="s">
        <v>502</v>
      </c>
      <c r="B364" s="6" t="s">
        <v>2</v>
      </c>
      <c r="C364" s="3">
        <v>0.07</v>
      </c>
      <c r="D364" s="3">
        <v>0</v>
      </c>
      <c r="E364" s="3">
        <v>0</v>
      </c>
      <c r="F364" s="6" t="s">
        <v>2</v>
      </c>
      <c r="G364" s="3">
        <v>0.07</v>
      </c>
      <c r="H364" s="1"/>
      <c r="I364" s="1"/>
    </row>
    <row r="365" spans="1:9" ht="12.75">
      <c r="A365" s="6" t="s">
        <v>503</v>
      </c>
      <c r="B365" s="6" t="s">
        <v>2</v>
      </c>
      <c r="C365" s="3">
        <v>25000</v>
      </c>
      <c r="D365" s="3">
        <v>0</v>
      </c>
      <c r="E365" s="3">
        <v>0</v>
      </c>
      <c r="F365" s="6" t="s">
        <v>2</v>
      </c>
      <c r="G365" s="3">
        <v>25000</v>
      </c>
      <c r="H365" s="1"/>
      <c r="I365" s="1"/>
    </row>
    <row r="366" spans="1:9" ht="12.75">
      <c r="A366" s="6" t="s">
        <v>198</v>
      </c>
      <c r="B366" s="6" t="s">
        <v>2</v>
      </c>
      <c r="C366" s="3">
        <v>3337.5</v>
      </c>
      <c r="D366" s="3">
        <v>0</v>
      </c>
      <c r="E366" s="3">
        <v>4435.39</v>
      </c>
      <c r="F366" s="6" t="s">
        <v>2</v>
      </c>
      <c r="G366" s="3">
        <v>7772.89</v>
      </c>
      <c r="H366" s="1"/>
      <c r="I366" s="1"/>
    </row>
    <row r="367" spans="1:9" ht="12.75">
      <c r="A367" s="6" t="s">
        <v>504</v>
      </c>
      <c r="B367" s="6" t="s">
        <v>2</v>
      </c>
      <c r="C367" s="3">
        <v>130000</v>
      </c>
      <c r="D367" s="3">
        <v>0</v>
      </c>
      <c r="E367" s="3">
        <v>0</v>
      </c>
      <c r="F367" s="6" t="s">
        <v>2</v>
      </c>
      <c r="G367" s="3">
        <v>130000</v>
      </c>
      <c r="H367" s="1"/>
      <c r="I367" s="1"/>
    </row>
    <row r="368" spans="1:9" ht="12.75">
      <c r="A368" s="6" t="s">
        <v>295</v>
      </c>
      <c r="B368" s="6" t="s">
        <v>2</v>
      </c>
      <c r="C368" s="3">
        <v>20000</v>
      </c>
      <c r="D368" s="3">
        <v>0</v>
      </c>
      <c r="E368" s="3">
        <v>0</v>
      </c>
      <c r="F368" s="6" t="s">
        <v>2</v>
      </c>
      <c r="G368" s="3">
        <v>20000</v>
      </c>
      <c r="H368" s="1"/>
      <c r="I368" s="1"/>
    </row>
    <row r="369" spans="1:9" ht="12.75">
      <c r="A369" s="6" t="s">
        <v>9</v>
      </c>
      <c r="B369" s="6" t="s">
        <v>2</v>
      </c>
      <c r="C369" s="3">
        <v>28728.86</v>
      </c>
      <c r="D369" s="3">
        <v>0</v>
      </c>
      <c r="E369" s="3">
        <v>0</v>
      </c>
      <c r="F369" s="6" t="s">
        <v>2</v>
      </c>
      <c r="G369" s="3">
        <v>28728.86</v>
      </c>
      <c r="H369" s="1"/>
      <c r="I369" s="1"/>
    </row>
    <row r="370" spans="1:9" ht="12.75">
      <c r="A370" s="6" t="s">
        <v>294</v>
      </c>
      <c r="B370" s="6" t="s">
        <v>2</v>
      </c>
      <c r="C370" s="3">
        <v>107013.7</v>
      </c>
      <c r="D370" s="3">
        <v>0</v>
      </c>
      <c r="E370" s="3">
        <v>255318</v>
      </c>
      <c r="F370" s="6" t="s">
        <v>2</v>
      </c>
      <c r="G370" s="3">
        <v>362331.7</v>
      </c>
      <c r="H370" s="1"/>
      <c r="I370" s="1"/>
    </row>
    <row r="371" spans="1:9" ht="12.75">
      <c r="A371" s="6" t="s">
        <v>199</v>
      </c>
      <c r="B371" s="6" t="s">
        <v>2</v>
      </c>
      <c r="C371" s="3">
        <v>122420.95</v>
      </c>
      <c r="D371" s="3">
        <v>7423.96</v>
      </c>
      <c r="E371" s="3">
        <v>0</v>
      </c>
      <c r="F371" s="6" t="s">
        <v>2</v>
      </c>
      <c r="G371" s="3">
        <v>114996.99</v>
      </c>
      <c r="H371" s="1"/>
      <c r="I371" s="1"/>
    </row>
    <row r="372" spans="1:9" ht="12.75">
      <c r="A372" s="6" t="s">
        <v>367</v>
      </c>
      <c r="B372" s="6" t="s">
        <v>2</v>
      </c>
      <c r="C372" s="3">
        <v>40020</v>
      </c>
      <c r="D372" s="3">
        <v>0</v>
      </c>
      <c r="E372" s="3">
        <v>0</v>
      </c>
      <c r="F372" s="6" t="s">
        <v>2</v>
      </c>
      <c r="G372" s="3">
        <v>40020</v>
      </c>
      <c r="H372" s="1"/>
      <c r="I372" s="1"/>
    </row>
    <row r="373" spans="1:9" ht="12.75">
      <c r="A373" s="6" t="s">
        <v>246</v>
      </c>
      <c r="B373" s="6" t="s">
        <v>2</v>
      </c>
      <c r="C373" s="3">
        <v>100000</v>
      </c>
      <c r="D373" s="3">
        <v>0</v>
      </c>
      <c r="E373" s="3">
        <v>0</v>
      </c>
      <c r="F373" s="6" t="s">
        <v>2</v>
      </c>
      <c r="G373" s="3">
        <v>100000</v>
      </c>
      <c r="H373" s="1"/>
      <c r="I373" s="1"/>
    </row>
    <row r="374" spans="1:9" ht="12.75">
      <c r="A374" s="6" t="s">
        <v>200</v>
      </c>
      <c r="B374" s="6" t="s">
        <v>2</v>
      </c>
      <c r="C374" s="3">
        <v>16.47</v>
      </c>
      <c r="D374" s="3">
        <v>0</v>
      </c>
      <c r="E374" s="3">
        <v>115.71</v>
      </c>
      <c r="F374" s="6" t="s">
        <v>2</v>
      </c>
      <c r="G374" s="3">
        <v>132.18</v>
      </c>
      <c r="H374" s="1"/>
      <c r="I374" s="1"/>
    </row>
    <row r="375" spans="1:9" ht="12.75">
      <c r="A375" s="19" t="s">
        <v>11</v>
      </c>
      <c r="B375" s="19" t="s">
        <v>2</v>
      </c>
      <c r="C375" s="20">
        <v>415091.42</v>
      </c>
      <c r="D375" s="20">
        <v>0</v>
      </c>
      <c r="E375" s="20">
        <v>0</v>
      </c>
      <c r="F375" s="19" t="s">
        <v>2</v>
      </c>
      <c r="G375" s="20">
        <v>415091.42</v>
      </c>
      <c r="H375" s="1"/>
      <c r="I375" s="1"/>
    </row>
    <row r="376" spans="1:9" ht="12.75">
      <c r="A376" s="6" t="s">
        <v>506</v>
      </c>
      <c r="B376" s="6" t="s">
        <v>2</v>
      </c>
      <c r="C376" s="3">
        <v>14735.05</v>
      </c>
      <c r="D376" s="3">
        <v>0</v>
      </c>
      <c r="E376" s="3">
        <v>0</v>
      </c>
      <c r="F376" s="6" t="s">
        <v>2</v>
      </c>
      <c r="G376" s="3">
        <v>14735.05</v>
      </c>
      <c r="H376" s="1"/>
      <c r="I376" s="1"/>
    </row>
    <row r="377" spans="1:9" ht="12.75">
      <c r="A377" s="6" t="s">
        <v>507</v>
      </c>
      <c r="B377" s="6" t="s">
        <v>2</v>
      </c>
      <c r="C377" s="3">
        <v>14677.39</v>
      </c>
      <c r="D377" s="3">
        <v>0</v>
      </c>
      <c r="E377" s="3">
        <v>0</v>
      </c>
      <c r="F377" s="6" t="s">
        <v>2</v>
      </c>
      <c r="G377" s="3">
        <v>14677.39</v>
      </c>
      <c r="H377" s="1"/>
      <c r="I377" s="1"/>
    </row>
    <row r="378" spans="1:9" ht="12.75">
      <c r="A378" s="6" t="s">
        <v>508</v>
      </c>
      <c r="B378" s="6" t="s">
        <v>2</v>
      </c>
      <c r="C378" s="8">
        <v>-45071.91</v>
      </c>
      <c r="D378" s="3">
        <v>0</v>
      </c>
      <c r="E378" s="3">
        <v>0</v>
      </c>
      <c r="F378" s="6" t="s">
        <v>2</v>
      </c>
      <c r="G378" s="8">
        <v>-45071.91</v>
      </c>
      <c r="H378" s="1"/>
      <c r="I378" s="1"/>
    </row>
    <row r="379" spans="1:9" ht="12.75">
      <c r="A379" s="6" t="s">
        <v>509</v>
      </c>
      <c r="B379" s="6" t="s">
        <v>2</v>
      </c>
      <c r="C379" s="3">
        <v>18571.77</v>
      </c>
      <c r="D379" s="3">
        <v>0</v>
      </c>
      <c r="E379" s="3">
        <v>0</v>
      </c>
      <c r="F379" s="6" t="s">
        <v>2</v>
      </c>
      <c r="G379" s="3">
        <v>18571.77</v>
      </c>
      <c r="H379" s="1"/>
      <c r="I379" s="1"/>
    </row>
    <row r="380" spans="1:9" ht="12.75">
      <c r="A380" s="6" t="s">
        <v>510</v>
      </c>
      <c r="B380" s="6" t="s">
        <v>2</v>
      </c>
      <c r="C380" s="3">
        <v>92868.9</v>
      </c>
      <c r="D380" s="3">
        <v>0</v>
      </c>
      <c r="E380" s="3">
        <v>0</v>
      </c>
      <c r="F380" s="6" t="s">
        <v>2</v>
      </c>
      <c r="G380" s="3">
        <v>92868.9</v>
      </c>
      <c r="H380" s="1"/>
      <c r="I380" s="1"/>
    </row>
    <row r="381" spans="1:9" ht="12.75">
      <c r="A381" s="6" t="s">
        <v>511</v>
      </c>
      <c r="B381" s="6" t="s">
        <v>2</v>
      </c>
      <c r="C381" s="3">
        <v>1857.16</v>
      </c>
      <c r="D381" s="3">
        <v>0</v>
      </c>
      <c r="E381" s="3">
        <v>0</v>
      </c>
      <c r="F381" s="6" t="s">
        <v>2</v>
      </c>
      <c r="G381" s="3">
        <v>1857.16</v>
      </c>
      <c r="H381" s="1"/>
      <c r="I381" s="1"/>
    </row>
    <row r="382" spans="1:9" ht="12.75">
      <c r="A382" s="6" t="s">
        <v>512</v>
      </c>
      <c r="B382" s="6" t="s">
        <v>2</v>
      </c>
      <c r="C382" s="3">
        <v>2785.76</v>
      </c>
      <c r="D382" s="3">
        <v>0</v>
      </c>
      <c r="E382" s="3">
        <v>0</v>
      </c>
      <c r="F382" s="6" t="s">
        <v>2</v>
      </c>
      <c r="G382" s="3">
        <v>2785.76</v>
      </c>
      <c r="H382" s="1"/>
      <c r="I382" s="1"/>
    </row>
    <row r="383" spans="1:9" ht="12.75">
      <c r="A383" s="6" t="s">
        <v>513</v>
      </c>
      <c r="B383" s="6" t="s">
        <v>2</v>
      </c>
      <c r="C383" s="3">
        <v>314667.3</v>
      </c>
      <c r="D383" s="3">
        <v>0</v>
      </c>
      <c r="E383" s="3">
        <v>0</v>
      </c>
      <c r="F383" s="6" t="s">
        <v>2</v>
      </c>
      <c r="G383" s="3">
        <v>314667.3</v>
      </c>
      <c r="H383" s="1"/>
      <c r="I383" s="1"/>
    </row>
    <row r="384" spans="1:9" ht="12.75">
      <c r="A384" s="6" t="s">
        <v>201</v>
      </c>
      <c r="B384" s="6" t="s">
        <v>2</v>
      </c>
      <c r="C384" s="3">
        <v>45278.56</v>
      </c>
      <c r="D384" s="3">
        <v>0</v>
      </c>
      <c r="E384" s="3">
        <v>3928.95</v>
      </c>
      <c r="F384" s="6" t="s">
        <v>2</v>
      </c>
      <c r="G384" s="3">
        <v>49207.51</v>
      </c>
      <c r="H384" s="1"/>
      <c r="I384" s="1"/>
    </row>
    <row r="385" spans="1:9" ht="12.75">
      <c r="A385" s="19" t="s">
        <v>20</v>
      </c>
      <c r="B385" s="19" t="s">
        <v>2</v>
      </c>
      <c r="C385" s="20">
        <v>45278.56</v>
      </c>
      <c r="D385" s="20">
        <v>0</v>
      </c>
      <c r="E385" s="20">
        <v>3928.95</v>
      </c>
      <c r="F385" s="19" t="s">
        <v>2</v>
      </c>
      <c r="G385" s="20">
        <v>49207.51</v>
      </c>
      <c r="H385" s="1"/>
      <c r="I385" s="1"/>
    </row>
    <row r="386" spans="1:9" ht="12.75">
      <c r="A386" s="6" t="s">
        <v>152</v>
      </c>
      <c r="B386" s="6" t="s">
        <v>2</v>
      </c>
      <c r="C386" s="3">
        <v>2520</v>
      </c>
      <c r="D386" s="3">
        <v>0</v>
      </c>
      <c r="E386" s="3">
        <v>0</v>
      </c>
      <c r="F386" s="6" t="s">
        <v>2</v>
      </c>
      <c r="G386" s="3">
        <v>2520</v>
      </c>
      <c r="H386" s="1"/>
      <c r="I386" s="1"/>
    </row>
    <row r="387" spans="1:9" ht="12.75">
      <c r="A387" s="6" t="s">
        <v>138</v>
      </c>
      <c r="B387" s="6" t="s">
        <v>2</v>
      </c>
      <c r="C387" s="3">
        <v>1400</v>
      </c>
      <c r="D387" s="3">
        <v>0</v>
      </c>
      <c r="E387" s="3">
        <v>0</v>
      </c>
      <c r="F387" s="6" t="s">
        <v>2</v>
      </c>
      <c r="G387" s="3">
        <v>1400</v>
      </c>
      <c r="H387" s="1"/>
      <c r="I387" s="1"/>
    </row>
    <row r="388" spans="1:9" ht="12.75">
      <c r="A388" s="6" t="s">
        <v>255</v>
      </c>
      <c r="B388" s="6" t="s">
        <v>2</v>
      </c>
      <c r="C388" s="3">
        <v>1400</v>
      </c>
      <c r="D388" s="3">
        <v>0</v>
      </c>
      <c r="E388" s="3">
        <v>0</v>
      </c>
      <c r="F388" s="6" t="s">
        <v>2</v>
      </c>
      <c r="G388" s="3">
        <v>1400</v>
      </c>
      <c r="H388" s="1"/>
      <c r="I388" s="1"/>
    </row>
    <row r="389" spans="1:9" ht="12.75">
      <c r="A389" s="6" t="s">
        <v>139</v>
      </c>
      <c r="B389" s="6" t="s">
        <v>2</v>
      </c>
      <c r="C389" s="3">
        <v>350</v>
      </c>
      <c r="D389" s="3">
        <v>0</v>
      </c>
      <c r="E389" s="3">
        <v>0</v>
      </c>
      <c r="F389" s="6" t="s">
        <v>2</v>
      </c>
      <c r="G389" s="3">
        <v>350</v>
      </c>
      <c r="H389" s="1"/>
      <c r="I389" s="1"/>
    </row>
    <row r="390" spans="1:9" ht="12.75">
      <c r="A390" s="6" t="s">
        <v>310</v>
      </c>
      <c r="B390" s="6" t="s">
        <v>2</v>
      </c>
      <c r="C390" s="3">
        <v>350</v>
      </c>
      <c r="D390" s="3">
        <v>0</v>
      </c>
      <c r="E390" s="3">
        <v>350</v>
      </c>
      <c r="F390" s="6" t="s">
        <v>2</v>
      </c>
      <c r="G390" s="3">
        <v>700</v>
      </c>
      <c r="H390" s="1"/>
      <c r="I390" s="1"/>
    </row>
    <row r="391" spans="1:9" ht="12.75">
      <c r="A391" s="6" t="s">
        <v>153</v>
      </c>
      <c r="B391" s="6" t="s">
        <v>2</v>
      </c>
      <c r="C391" s="3">
        <v>2800</v>
      </c>
      <c r="D391" s="3">
        <v>0</v>
      </c>
      <c r="E391" s="3">
        <v>0</v>
      </c>
      <c r="F391" s="6" t="s">
        <v>2</v>
      </c>
      <c r="G391" s="3">
        <v>2800</v>
      </c>
      <c r="H391" s="1"/>
      <c r="I391" s="1"/>
    </row>
    <row r="392" spans="1:9" ht="12.75">
      <c r="A392" s="6" t="s">
        <v>514</v>
      </c>
      <c r="B392" s="6" t="s">
        <v>2</v>
      </c>
      <c r="C392" s="3">
        <v>700</v>
      </c>
      <c r="D392" s="3">
        <v>0</v>
      </c>
      <c r="E392" s="3">
        <v>0</v>
      </c>
      <c r="F392" s="6" t="s">
        <v>2</v>
      </c>
      <c r="G392" s="3">
        <v>700</v>
      </c>
      <c r="H392" s="1"/>
      <c r="I392" s="1"/>
    </row>
    <row r="393" spans="1:9" ht="12.75">
      <c r="A393" s="6" t="s">
        <v>143</v>
      </c>
      <c r="B393" s="6" t="s">
        <v>2</v>
      </c>
      <c r="C393" s="3">
        <v>210</v>
      </c>
      <c r="D393" s="3">
        <v>0</v>
      </c>
      <c r="E393" s="3">
        <v>0</v>
      </c>
      <c r="F393" s="6" t="s">
        <v>2</v>
      </c>
      <c r="G393" s="3">
        <v>210</v>
      </c>
      <c r="H393" s="1"/>
      <c r="I393" s="1"/>
    </row>
    <row r="394" spans="1:9" ht="12.75">
      <c r="A394" s="6" t="s">
        <v>261</v>
      </c>
      <c r="B394" s="6" t="s">
        <v>2</v>
      </c>
      <c r="C394" s="3">
        <v>2009</v>
      </c>
      <c r="D394" s="3">
        <v>0</v>
      </c>
      <c r="E394" s="3">
        <v>0</v>
      </c>
      <c r="F394" s="6" t="s">
        <v>2</v>
      </c>
      <c r="G394" s="3">
        <v>2009</v>
      </c>
      <c r="H394" s="1"/>
      <c r="I394" s="1"/>
    </row>
    <row r="395" spans="1:9" ht="12.75">
      <c r="A395" s="6" t="s">
        <v>172</v>
      </c>
      <c r="B395" s="6" t="s">
        <v>2</v>
      </c>
      <c r="C395" s="3">
        <v>700</v>
      </c>
      <c r="D395" s="3">
        <v>0</v>
      </c>
      <c r="E395" s="3">
        <v>0</v>
      </c>
      <c r="F395" s="6" t="s">
        <v>2</v>
      </c>
      <c r="G395" s="3">
        <v>700</v>
      </c>
      <c r="H395" s="1"/>
      <c r="I395" s="1"/>
    </row>
    <row r="396" spans="1:9" ht="12.75">
      <c r="A396" s="6" t="s">
        <v>515</v>
      </c>
      <c r="B396" s="6" t="s">
        <v>2</v>
      </c>
      <c r="C396" s="3">
        <v>700</v>
      </c>
      <c r="D396" s="3">
        <v>0</v>
      </c>
      <c r="E396" s="3">
        <v>0</v>
      </c>
      <c r="F396" s="6" t="s">
        <v>2</v>
      </c>
      <c r="G396" s="3">
        <v>700</v>
      </c>
      <c r="H396" s="1"/>
      <c r="I396" s="1"/>
    </row>
    <row r="397" spans="1:9" ht="12.75">
      <c r="A397" s="6" t="s">
        <v>146</v>
      </c>
      <c r="B397" s="6" t="s">
        <v>2</v>
      </c>
      <c r="C397" s="3">
        <v>700</v>
      </c>
      <c r="D397" s="3">
        <v>0</v>
      </c>
      <c r="E397" s="3">
        <v>0</v>
      </c>
      <c r="F397" s="6" t="s">
        <v>2</v>
      </c>
      <c r="G397" s="3">
        <v>700</v>
      </c>
      <c r="H397" s="1"/>
      <c r="I397" s="1"/>
    </row>
    <row r="398" spans="1:9" ht="12.75">
      <c r="A398" s="6" t="s">
        <v>270</v>
      </c>
      <c r="B398" s="6" t="s">
        <v>2</v>
      </c>
      <c r="C398" s="3">
        <v>0</v>
      </c>
      <c r="D398" s="3">
        <v>0</v>
      </c>
      <c r="E398" s="3">
        <v>420</v>
      </c>
      <c r="F398" s="6" t="s">
        <v>2</v>
      </c>
      <c r="G398" s="3">
        <v>420</v>
      </c>
      <c r="H398" s="1"/>
      <c r="I398" s="1"/>
    </row>
    <row r="399" spans="1:9" ht="12.75">
      <c r="A399" s="6" t="s">
        <v>147</v>
      </c>
      <c r="B399" s="6" t="s">
        <v>2</v>
      </c>
      <c r="C399" s="3">
        <v>420</v>
      </c>
      <c r="D399" s="3">
        <v>0</v>
      </c>
      <c r="E399" s="3">
        <v>0</v>
      </c>
      <c r="F399" s="6" t="s">
        <v>2</v>
      </c>
      <c r="G399" s="3">
        <v>420</v>
      </c>
      <c r="H399" s="1"/>
      <c r="I399" s="1"/>
    </row>
    <row r="400" spans="1:9" ht="12.75">
      <c r="A400" s="6" t="s">
        <v>148</v>
      </c>
      <c r="B400" s="6" t="s">
        <v>2</v>
      </c>
      <c r="C400" s="3">
        <v>1050</v>
      </c>
      <c r="D400" s="3">
        <v>0</v>
      </c>
      <c r="E400" s="3">
        <v>0</v>
      </c>
      <c r="F400" s="6" t="s">
        <v>2</v>
      </c>
      <c r="G400" s="3">
        <v>1050</v>
      </c>
      <c r="H400" s="1"/>
      <c r="I400" s="1"/>
    </row>
    <row r="401" spans="1:9" ht="12.75">
      <c r="A401" s="6" t="s">
        <v>334</v>
      </c>
      <c r="B401" s="6" t="s">
        <v>2</v>
      </c>
      <c r="C401" s="3">
        <v>140</v>
      </c>
      <c r="D401" s="3">
        <v>0</v>
      </c>
      <c r="E401" s="3">
        <v>0</v>
      </c>
      <c r="F401" s="6" t="s">
        <v>2</v>
      </c>
      <c r="G401" s="3">
        <v>140</v>
      </c>
      <c r="H401" s="1"/>
      <c r="I401" s="1"/>
    </row>
    <row r="402" spans="1:9" ht="12.75">
      <c r="A402" s="6" t="s">
        <v>276</v>
      </c>
      <c r="B402" s="6" t="s">
        <v>2</v>
      </c>
      <c r="C402" s="8">
        <v>-12063.77</v>
      </c>
      <c r="D402" s="3">
        <v>0</v>
      </c>
      <c r="E402" s="3">
        <v>0</v>
      </c>
      <c r="F402" s="6" t="s">
        <v>2</v>
      </c>
      <c r="G402" s="8">
        <v>-12063.77</v>
      </c>
      <c r="H402" s="1"/>
      <c r="I402" s="1"/>
    </row>
    <row r="403" spans="1:9" ht="12.75">
      <c r="A403" s="6" t="s">
        <v>249</v>
      </c>
      <c r="B403" s="6" t="s">
        <v>2</v>
      </c>
      <c r="C403" s="3">
        <v>0</v>
      </c>
      <c r="D403" s="3">
        <v>0</v>
      </c>
      <c r="E403" s="3">
        <v>350</v>
      </c>
      <c r="F403" s="6" t="s">
        <v>2</v>
      </c>
      <c r="G403" s="3">
        <v>350</v>
      </c>
      <c r="H403" s="1"/>
      <c r="I403" s="1"/>
    </row>
    <row r="404" spans="1:9" ht="12.75">
      <c r="A404" s="6" t="s">
        <v>168</v>
      </c>
      <c r="B404" s="6" t="s">
        <v>2</v>
      </c>
      <c r="C404" s="3">
        <v>700</v>
      </c>
      <c r="D404" s="3">
        <v>0</v>
      </c>
      <c r="E404" s="3">
        <v>0</v>
      </c>
      <c r="F404" s="6" t="s">
        <v>2</v>
      </c>
      <c r="G404" s="3">
        <v>700</v>
      </c>
      <c r="H404" s="1"/>
      <c r="I404" s="1"/>
    </row>
    <row r="405" spans="1:9" ht="12.75">
      <c r="A405" s="6" t="s">
        <v>164</v>
      </c>
      <c r="B405" s="6" t="s">
        <v>2</v>
      </c>
      <c r="C405" s="3">
        <v>1400</v>
      </c>
      <c r="D405" s="3">
        <v>0</v>
      </c>
      <c r="E405" s="3">
        <v>0</v>
      </c>
      <c r="F405" s="6" t="s">
        <v>2</v>
      </c>
      <c r="G405" s="3">
        <v>1400</v>
      </c>
      <c r="H405" s="1"/>
      <c r="I405" s="1"/>
    </row>
    <row r="406" spans="1:9" ht="12.75">
      <c r="A406" s="6" t="s">
        <v>298</v>
      </c>
      <c r="B406" s="6" t="s">
        <v>2</v>
      </c>
      <c r="C406" s="3">
        <v>700</v>
      </c>
      <c r="D406" s="3">
        <v>0</v>
      </c>
      <c r="E406" s="3">
        <v>0</v>
      </c>
      <c r="F406" s="6" t="s">
        <v>2</v>
      </c>
      <c r="G406" s="3">
        <v>700</v>
      </c>
      <c r="H406" s="1"/>
      <c r="I406" s="1"/>
    </row>
    <row r="407" spans="1:9" ht="12.75">
      <c r="A407" s="6" t="s">
        <v>159</v>
      </c>
      <c r="B407" s="6" t="s">
        <v>2</v>
      </c>
      <c r="C407" s="3">
        <v>4583.33</v>
      </c>
      <c r="D407" s="3">
        <v>0</v>
      </c>
      <c r="E407" s="3">
        <v>0</v>
      </c>
      <c r="F407" s="6" t="s">
        <v>2</v>
      </c>
      <c r="G407" s="3">
        <v>4583.33</v>
      </c>
      <c r="H407" s="1"/>
      <c r="I407" s="1"/>
    </row>
    <row r="408" spans="1:9" ht="12.75">
      <c r="A408" s="6" t="s">
        <v>308</v>
      </c>
      <c r="B408" s="6" t="s">
        <v>2</v>
      </c>
      <c r="C408" s="3">
        <v>0</v>
      </c>
      <c r="D408" s="3">
        <v>0</v>
      </c>
      <c r="E408" s="3">
        <v>1120</v>
      </c>
      <c r="F408" s="6" t="s">
        <v>2</v>
      </c>
      <c r="G408" s="3">
        <v>1120</v>
      </c>
      <c r="H408" s="1"/>
      <c r="I408" s="1"/>
    </row>
    <row r="409" spans="1:9" ht="12.75">
      <c r="A409" s="6" t="s">
        <v>162</v>
      </c>
      <c r="B409" s="6" t="s">
        <v>2</v>
      </c>
      <c r="C409" s="3">
        <v>2100</v>
      </c>
      <c r="D409" s="3">
        <v>0</v>
      </c>
      <c r="E409" s="3">
        <v>0</v>
      </c>
      <c r="F409" s="6" t="s">
        <v>2</v>
      </c>
      <c r="G409" s="3">
        <v>2100</v>
      </c>
      <c r="H409" s="1"/>
      <c r="I409" s="1"/>
    </row>
    <row r="410" spans="1:9" ht="12.75">
      <c r="A410" s="6" t="s">
        <v>163</v>
      </c>
      <c r="B410" s="6" t="s">
        <v>2</v>
      </c>
      <c r="C410" s="3">
        <v>1050</v>
      </c>
      <c r="D410" s="3">
        <v>0</v>
      </c>
      <c r="E410" s="3">
        <v>0</v>
      </c>
      <c r="F410" s="6" t="s">
        <v>2</v>
      </c>
      <c r="G410" s="3">
        <v>1050</v>
      </c>
      <c r="H410" s="1"/>
      <c r="I410" s="1"/>
    </row>
    <row r="411" spans="1:9" ht="12.75">
      <c r="A411" s="6" t="s">
        <v>167</v>
      </c>
      <c r="B411" s="6" t="s">
        <v>2</v>
      </c>
      <c r="C411" s="3">
        <v>2100</v>
      </c>
      <c r="D411" s="3">
        <v>0</v>
      </c>
      <c r="E411" s="3">
        <v>0</v>
      </c>
      <c r="F411" s="6" t="s">
        <v>2</v>
      </c>
      <c r="G411" s="3">
        <v>2100</v>
      </c>
      <c r="H411" s="1"/>
      <c r="I411" s="1"/>
    </row>
    <row r="412" spans="1:9" ht="12.75">
      <c r="A412" s="6" t="s">
        <v>314</v>
      </c>
      <c r="B412" s="6" t="s">
        <v>2</v>
      </c>
      <c r="C412" s="3">
        <v>1400</v>
      </c>
      <c r="D412" s="3">
        <v>0</v>
      </c>
      <c r="E412" s="3">
        <v>0</v>
      </c>
      <c r="F412" s="6" t="s">
        <v>2</v>
      </c>
      <c r="G412" s="3">
        <v>1400</v>
      </c>
      <c r="H412" s="1"/>
      <c r="I412" s="1"/>
    </row>
    <row r="413" spans="1:9" ht="12.75">
      <c r="A413" s="6" t="s">
        <v>169</v>
      </c>
      <c r="B413" s="6" t="s">
        <v>2</v>
      </c>
      <c r="C413" s="3">
        <v>0</v>
      </c>
      <c r="D413" s="3">
        <v>0</v>
      </c>
      <c r="E413" s="8">
        <v>-1050</v>
      </c>
      <c r="F413" s="6" t="s">
        <v>2</v>
      </c>
      <c r="G413" s="8">
        <v>-1050</v>
      </c>
      <c r="H413" s="1"/>
      <c r="I413" s="1"/>
    </row>
    <row r="414" spans="1:9" ht="12.75">
      <c r="A414" s="6" t="s">
        <v>171</v>
      </c>
      <c r="B414" s="6" t="s">
        <v>2</v>
      </c>
      <c r="C414" s="3">
        <v>2800</v>
      </c>
      <c r="D414" s="3">
        <v>0</v>
      </c>
      <c r="E414" s="3">
        <v>0</v>
      </c>
      <c r="F414" s="6" t="s">
        <v>2</v>
      </c>
      <c r="G414" s="3">
        <v>2800</v>
      </c>
      <c r="H414" s="1"/>
      <c r="I414" s="1"/>
    </row>
    <row r="415" spans="1:9" ht="12.75">
      <c r="A415" s="6" t="s">
        <v>316</v>
      </c>
      <c r="B415" s="6" t="s">
        <v>2</v>
      </c>
      <c r="C415" s="3">
        <v>560</v>
      </c>
      <c r="D415" s="3">
        <v>0</v>
      </c>
      <c r="E415" s="3">
        <v>0</v>
      </c>
      <c r="F415" s="6" t="s">
        <v>2</v>
      </c>
      <c r="G415" s="3">
        <v>560</v>
      </c>
      <c r="H415" s="1"/>
      <c r="I415" s="1"/>
    </row>
    <row r="416" spans="1:9" ht="12.75">
      <c r="A416" s="6" t="s">
        <v>173</v>
      </c>
      <c r="B416" s="6" t="s">
        <v>2</v>
      </c>
      <c r="C416" s="3">
        <v>2800</v>
      </c>
      <c r="D416" s="3">
        <v>0</v>
      </c>
      <c r="E416" s="3">
        <v>0</v>
      </c>
      <c r="F416" s="6" t="s">
        <v>2</v>
      </c>
      <c r="G416" s="3">
        <v>2800</v>
      </c>
      <c r="H416" s="1"/>
      <c r="I416" s="1"/>
    </row>
    <row r="417" spans="1:9" ht="12.75">
      <c r="A417" s="6" t="s">
        <v>174</v>
      </c>
      <c r="B417" s="6" t="s">
        <v>2</v>
      </c>
      <c r="C417" s="3">
        <v>2800</v>
      </c>
      <c r="D417" s="3">
        <v>0</v>
      </c>
      <c r="E417" s="3">
        <v>0</v>
      </c>
      <c r="F417" s="6" t="s">
        <v>2</v>
      </c>
      <c r="G417" s="3">
        <v>2800</v>
      </c>
      <c r="H417" s="1"/>
      <c r="I417" s="1"/>
    </row>
    <row r="418" spans="1:9" ht="12.75">
      <c r="A418" s="6" t="s">
        <v>325</v>
      </c>
      <c r="B418" s="6" t="s">
        <v>2</v>
      </c>
      <c r="C418" s="3">
        <v>1050</v>
      </c>
      <c r="D418" s="3">
        <v>0</v>
      </c>
      <c r="E418" s="3">
        <v>0</v>
      </c>
      <c r="F418" s="6" t="s">
        <v>2</v>
      </c>
      <c r="G418" s="3">
        <v>1050</v>
      </c>
      <c r="H418" s="1"/>
      <c r="I418" s="1"/>
    </row>
    <row r="419" spans="1:9" ht="12.75">
      <c r="A419" s="6" t="s">
        <v>175</v>
      </c>
      <c r="B419" s="6" t="s">
        <v>2</v>
      </c>
      <c r="C419" s="3">
        <v>1470</v>
      </c>
      <c r="D419" s="3">
        <v>0</v>
      </c>
      <c r="E419" s="3">
        <v>0</v>
      </c>
      <c r="F419" s="6" t="s">
        <v>2</v>
      </c>
      <c r="G419" s="3">
        <v>1470</v>
      </c>
      <c r="H419" s="1"/>
      <c r="I419" s="1"/>
    </row>
    <row r="420" spans="1:9" ht="12.75">
      <c r="A420" s="6" t="s">
        <v>333</v>
      </c>
      <c r="B420" s="6" t="s">
        <v>2</v>
      </c>
      <c r="C420" s="3">
        <v>2800</v>
      </c>
      <c r="D420" s="3">
        <v>0</v>
      </c>
      <c r="E420" s="3">
        <v>0</v>
      </c>
      <c r="F420" s="6" t="s">
        <v>2</v>
      </c>
      <c r="G420" s="3">
        <v>2800</v>
      </c>
      <c r="H420" s="1"/>
      <c r="I420" s="1"/>
    </row>
    <row r="421" spans="1:9" ht="12.75">
      <c r="A421" s="6" t="s">
        <v>182</v>
      </c>
      <c r="B421" s="6" t="s">
        <v>2</v>
      </c>
      <c r="C421" s="3">
        <v>2100</v>
      </c>
      <c r="D421" s="3">
        <v>0</v>
      </c>
      <c r="E421" s="3">
        <v>350</v>
      </c>
      <c r="F421" s="6" t="s">
        <v>2</v>
      </c>
      <c r="G421" s="3">
        <v>2450</v>
      </c>
      <c r="H421" s="1"/>
      <c r="I421" s="1"/>
    </row>
    <row r="422" spans="1:9" ht="12.75">
      <c r="A422" s="6" t="s">
        <v>183</v>
      </c>
      <c r="B422" s="6" t="s">
        <v>2</v>
      </c>
      <c r="C422" s="3">
        <v>560</v>
      </c>
      <c r="D422" s="3">
        <v>0</v>
      </c>
      <c r="E422" s="3">
        <v>0</v>
      </c>
      <c r="F422" s="6" t="s">
        <v>2</v>
      </c>
      <c r="G422" s="3">
        <v>560</v>
      </c>
      <c r="H422" s="1"/>
      <c r="I422" s="1"/>
    </row>
    <row r="423" spans="1:9" ht="12.75">
      <c r="A423" s="6" t="s">
        <v>184</v>
      </c>
      <c r="B423" s="6" t="s">
        <v>2</v>
      </c>
      <c r="C423" s="3">
        <v>2800</v>
      </c>
      <c r="D423" s="3">
        <v>0</v>
      </c>
      <c r="E423" s="3">
        <v>0</v>
      </c>
      <c r="F423" s="6" t="s">
        <v>2</v>
      </c>
      <c r="G423" s="3">
        <v>2800</v>
      </c>
      <c r="H423" s="1"/>
      <c r="I423" s="1"/>
    </row>
    <row r="424" spans="1:9" ht="12.75">
      <c r="A424" s="6" t="s">
        <v>185</v>
      </c>
      <c r="B424" s="6" t="s">
        <v>2</v>
      </c>
      <c r="C424" s="3">
        <v>1400</v>
      </c>
      <c r="D424" s="3">
        <v>0</v>
      </c>
      <c r="E424" s="3">
        <v>0</v>
      </c>
      <c r="F424" s="6" t="s">
        <v>2</v>
      </c>
      <c r="G424" s="3">
        <v>1400</v>
      </c>
      <c r="H424" s="1"/>
      <c r="I424" s="1"/>
    </row>
    <row r="425" spans="1:9" ht="12.75">
      <c r="A425" s="6" t="s">
        <v>202</v>
      </c>
      <c r="B425" s="6" t="s">
        <v>2</v>
      </c>
      <c r="C425" s="3">
        <v>1120</v>
      </c>
      <c r="D425" s="3">
        <v>0</v>
      </c>
      <c r="E425" s="3">
        <v>0</v>
      </c>
      <c r="F425" s="6" t="s">
        <v>2</v>
      </c>
      <c r="G425" s="3">
        <v>1120</v>
      </c>
      <c r="H425" s="1"/>
      <c r="I425" s="1"/>
    </row>
    <row r="426" spans="1:9" ht="12.75">
      <c r="A426" s="6" t="s">
        <v>187</v>
      </c>
      <c r="B426" s="6" t="s">
        <v>2</v>
      </c>
      <c r="C426" s="3">
        <v>2800</v>
      </c>
      <c r="D426" s="3">
        <v>0</v>
      </c>
      <c r="E426" s="3">
        <v>0</v>
      </c>
      <c r="F426" s="6" t="s">
        <v>2</v>
      </c>
      <c r="G426" s="3">
        <v>2800</v>
      </c>
      <c r="H426" s="1"/>
      <c r="I426" s="1"/>
    </row>
    <row r="427" spans="1:9" ht="12.75">
      <c r="A427" s="6" t="s">
        <v>335</v>
      </c>
      <c r="B427" s="6" t="s">
        <v>2</v>
      </c>
      <c r="C427" s="3">
        <v>2800</v>
      </c>
      <c r="D427" s="3">
        <v>0</v>
      </c>
      <c r="E427" s="3">
        <v>0</v>
      </c>
      <c r="F427" s="6" t="s">
        <v>2</v>
      </c>
      <c r="G427" s="3">
        <v>2800</v>
      </c>
      <c r="H427" s="1"/>
      <c r="I427" s="1"/>
    </row>
    <row r="428" spans="1:9" ht="12.75">
      <c r="A428" s="6" t="s">
        <v>336</v>
      </c>
      <c r="B428" s="6" t="s">
        <v>2</v>
      </c>
      <c r="C428" s="3">
        <v>0</v>
      </c>
      <c r="D428" s="3">
        <v>0</v>
      </c>
      <c r="E428" s="3">
        <v>2388.95</v>
      </c>
      <c r="F428" s="6" t="s">
        <v>2</v>
      </c>
      <c r="G428" s="3">
        <v>2388.95</v>
      </c>
      <c r="H428" s="1"/>
      <c r="I428" s="1"/>
    </row>
    <row r="429" spans="1:9" ht="12.75">
      <c r="A429" s="6" t="s">
        <v>516</v>
      </c>
      <c r="B429" s="6" t="s">
        <v>2</v>
      </c>
      <c r="C429" s="3">
        <v>35085184.43</v>
      </c>
      <c r="D429" s="3">
        <v>0</v>
      </c>
      <c r="E429" s="3">
        <v>0</v>
      </c>
      <c r="F429" s="6" t="s">
        <v>2</v>
      </c>
      <c r="G429" s="3">
        <v>35085184.43</v>
      </c>
      <c r="H429" s="1"/>
      <c r="I429" s="1"/>
    </row>
    <row r="430" spans="1:9" ht="12.75">
      <c r="A430" s="19" t="s">
        <v>36</v>
      </c>
      <c r="B430" s="19" t="s">
        <v>2</v>
      </c>
      <c r="C430" s="20">
        <v>10446445.45</v>
      </c>
      <c r="D430" s="20">
        <v>0</v>
      </c>
      <c r="E430" s="20">
        <v>0</v>
      </c>
      <c r="F430" s="19" t="s">
        <v>2</v>
      </c>
      <c r="G430" s="20">
        <v>10446445.45</v>
      </c>
      <c r="H430" s="1"/>
      <c r="I430" s="1"/>
    </row>
    <row r="431" spans="1:9" ht="12.75">
      <c r="A431" s="19" t="s">
        <v>38</v>
      </c>
      <c r="B431" s="19" t="s">
        <v>2</v>
      </c>
      <c r="C431" s="20">
        <v>3757988.99</v>
      </c>
      <c r="D431" s="20">
        <v>0</v>
      </c>
      <c r="E431" s="20">
        <v>0</v>
      </c>
      <c r="F431" s="19" t="s">
        <v>2</v>
      </c>
      <c r="G431" s="20">
        <v>3757988.99</v>
      </c>
      <c r="H431" s="1"/>
      <c r="I431" s="1"/>
    </row>
    <row r="432" spans="1:9" ht="12.75">
      <c r="A432" s="19" t="s">
        <v>40</v>
      </c>
      <c r="B432" s="19" t="s">
        <v>2</v>
      </c>
      <c r="C432" s="20">
        <v>3337367.16</v>
      </c>
      <c r="D432" s="20">
        <v>0</v>
      </c>
      <c r="E432" s="20">
        <v>0</v>
      </c>
      <c r="F432" s="19" t="s">
        <v>2</v>
      </c>
      <c r="G432" s="20">
        <v>3337367.16</v>
      </c>
      <c r="H432" s="1"/>
      <c r="I432" s="1"/>
    </row>
    <row r="433" spans="1:9" ht="12.75">
      <c r="A433" s="19" t="s">
        <v>42</v>
      </c>
      <c r="B433" s="19" t="s">
        <v>2</v>
      </c>
      <c r="C433" s="20">
        <v>7862470.36</v>
      </c>
      <c r="D433" s="20">
        <v>0</v>
      </c>
      <c r="E433" s="20">
        <v>0</v>
      </c>
      <c r="F433" s="19" t="s">
        <v>2</v>
      </c>
      <c r="G433" s="20">
        <v>7862470.36</v>
      </c>
      <c r="H433" s="1"/>
      <c r="I433" s="1"/>
    </row>
    <row r="434" spans="1:9" ht="12.75">
      <c r="A434" s="19" t="s">
        <v>44</v>
      </c>
      <c r="B434" s="19" t="s">
        <v>2</v>
      </c>
      <c r="C434" s="20">
        <v>4561192.3</v>
      </c>
      <c r="D434" s="20">
        <v>0</v>
      </c>
      <c r="E434" s="20">
        <v>0</v>
      </c>
      <c r="F434" s="19" t="s">
        <v>2</v>
      </c>
      <c r="G434" s="20">
        <v>4561192.3</v>
      </c>
      <c r="H434" s="1"/>
      <c r="I434" s="1"/>
    </row>
    <row r="435" spans="1:9" ht="12.75">
      <c r="A435" s="19" t="s">
        <v>46</v>
      </c>
      <c r="B435" s="19" t="s">
        <v>2</v>
      </c>
      <c r="C435" s="20">
        <v>2765075.14</v>
      </c>
      <c r="D435" s="20">
        <v>0</v>
      </c>
      <c r="E435" s="20">
        <v>0</v>
      </c>
      <c r="F435" s="19" t="s">
        <v>2</v>
      </c>
      <c r="G435" s="20">
        <v>2765075.14</v>
      </c>
      <c r="H435" s="1"/>
      <c r="I435" s="1"/>
    </row>
    <row r="436" spans="1:9" ht="12.75">
      <c r="A436" s="19" t="s">
        <v>47</v>
      </c>
      <c r="B436" s="19" t="s">
        <v>2</v>
      </c>
      <c r="C436" s="20">
        <v>2354645.03</v>
      </c>
      <c r="D436" s="20">
        <v>0</v>
      </c>
      <c r="E436" s="20">
        <v>0</v>
      </c>
      <c r="F436" s="19" t="s">
        <v>2</v>
      </c>
      <c r="G436" s="20">
        <v>2354645.03</v>
      </c>
      <c r="H436" s="1"/>
      <c r="I436" s="1"/>
    </row>
    <row r="437" spans="1:9" ht="12.75">
      <c r="A437" s="6" t="s">
        <v>203</v>
      </c>
      <c r="B437" s="6" t="s">
        <v>2</v>
      </c>
      <c r="C437" s="3">
        <v>8568727.06</v>
      </c>
      <c r="D437" s="3">
        <v>0</v>
      </c>
      <c r="E437" s="3">
        <v>344668.39</v>
      </c>
      <c r="F437" s="6" t="s">
        <v>2</v>
      </c>
      <c r="G437" s="3">
        <v>8913395.45</v>
      </c>
      <c r="H437" s="1"/>
      <c r="I437" s="1"/>
    </row>
    <row r="438" spans="1:9" ht="12.75">
      <c r="A438" s="19" t="s">
        <v>73</v>
      </c>
      <c r="B438" s="19" t="s">
        <v>2</v>
      </c>
      <c r="C438" s="20">
        <v>2187115.94</v>
      </c>
      <c r="D438" s="20">
        <v>0</v>
      </c>
      <c r="E438" s="20">
        <v>273068.39</v>
      </c>
      <c r="F438" s="19" t="s">
        <v>2</v>
      </c>
      <c r="G438" s="20">
        <v>2460184.33</v>
      </c>
      <c r="H438" s="1"/>
      <c r="I438" s="1"/>
    </row>
    <row r="439" spans="1:9" ht="12.75">
      <c r="A439" s="19" t="s">
        <v>74</v>
      </c>
      <c r="B439" s="19" t="s">
        <v>2</v>
      </c>
      <c r="C439" s="20">
        <v>582768.8</v>
      </c>
      <c r="D439" s="20">
        <v>0</v>
      </c>
      <c r="E439" s="20">
        <v>71600</v>
      </c>
      <c r="F439" s="19" t="s">
        <v>2</v>
      </c>
      <c r="G439" s="20">
        <v>654368.8</v>
      </c>
      <c r="H439" s="1"/>
      <c r="I439" s="1"/>
    </row>
    <row r="440" spans="1:9" ht="12.75">
      <c r="A440" s="19" t="s">
        <v>76</v>
      </c>
      <c r="B440" s="19" t="s">
        <v>2</v>
      </c>
      <c r="C440" s="20">
        <v>48920.37</v>
      </c>
      <c r="D440" s="20">
        <v>0</v>
      </c>
      <c r="E440" s="20">
        <v>0</v>
      </c>
      <c r="F440" s="19" t="s">
        <v>2</v>
      </c>
      <c r="G440" s="20">
        <v>48920.37</v>
      </c>
      <c r="H440" s="1"/>
      <c r="I440" s="1"/>
    </row>
    <row r="441" spans="1:9" ht="12.75">
      <c r="A441" s="19" t="s">
        <v>77</v>
      </c>
      <c r="B441" s="19" t="s">
        <v>2</v>
      </c>
      <c r="C441" s="20">
        <v>4763222.37</v>
      </c>
      <c r="D441" s="20">
        <v>0</v>
      </c>
      <c r="E441" s="20">
        <v>0</v>
      </c>
      <c r="F441" s="19" t="s">
        <v>2</v>
      </c>
      <c r="G441" s="20">
        <v>4763222.37</v>
      </c>
      <c r="H441" s="1"/>
      <c r="I441" s="1"/>
    </row>
    <row r="442" spans="1:9" ht="12.75">
      <c r="A442" s="6" t="s">
        <v>204</v>
      </c>
      <c r="B442" s="6" t="s">
        <v>2</v>
      </c>
      <c r="C442" s="3">
        <v>136523</v>
      </c>
      <c r="D442" s="3">
        <v>0</v>
      </c>
      <c r="E442" s="3">
        <v>0</v>
      </c>
      <c r="F442" s="6" t="s">
        <v>2</v>
      </c>
      <c r="G442" s="3">
        <v>136523</v>
      </c>
      <c r="H442" s="1"/>
      <c r="I442" s="1"/>
    </row>
    <row r="443" spans="1:9" ht="12.75">
      <c r="A443" s="6" t="s">
        <v>85</v>
      </c>
      <c r="B443" s="6" t="s">
        <v>2</v>
      </c>
      <c r="C443" s="3">
        <v>31500</v>
      </c>
      <c r="D443" s="3">
        <v>0</v>
      </c>
      <c r="E443" s="3">
        <v>0</v>
      </c>
      <c r="F443" s="6" t="s">
        <v>2</v>
      </c>
      <c r="G443" s="3">
        <v>31500</v>
      </c>
      <c r="H443" s="1"/>
      <c r="I443" s="1"/>
    </row>
    <row r="444" spans="1:9" ht="12.75">
      <c r="A444" s="6" t="s">
        <v>86</v>
      </c>
      <c r="B444" s="6" t="s">
        <v>2</v>
      </c>
      <c r="C444" s="3">
        <v>111600</v>
      </c>
      <c r="D444" s="3">
        <v>0</v>
      </c>
      <c r="E444" s="3">
        <v>0</v>
      </c>
      <c r="F444" s="6" t="s">
        <v>2</v>
      </c>
      <c r="G444" s="3">
        <v>111600</v>
      </c>
      <c r="H444" s="1"/>
      <c r="I444" s="1"/>
    </row>
    <row r="445" spans="1:9" ht="12.75">
      <c r="A445" s="6" t="s">
        <v>517</v>
      </c>
      <c r="B445" s="6" t="s">
        <v>2</v>
      </c>
      <c r="C445" s="3">
        <v>128511.67</v>
      </c>
      <c r="D445" s="3">
        <v>0</v>
      </c>
      <c r="E445" s="3">
        <v>0</v>
      </c>
      <c r="F445" s="6" t="s">
        <v>2</v>
      </c>
      <c r="G445" s="3">
        <v>128511.67</v>
      </c>
      <c r="H445" s="1"/>
      <c r="I445" s="1"/>
    </row>
    <row r="446" spans="1:9" ht="12.75">
      <c r="A446" s="6" t="s">
        <v>95</v>
      </c>
      <c r="B446" s="6" t="s">
        <v>2</v>
      </c>
      <c r="C446" s="3">
        <v>4059464</v>
      </c>
      <c r="D446" s="3">
        <v>0</v>
      </c>
      <c r="E446" s="3">
        <v>0</v>
      </c>
      <c r="F446" s="6" t="s">
        <v>2</v>
      </c>
      <c r="G446" s="3">
        <v>4059464</v>
      </c>
      <c r="H446" s="1"/>
      <c r="I446" s="1"/>
    </row>
    <row r="447" spans="1:9" ht="12.75">
      <c r="A447" s="6" t="s">
        <v>205</v>
      </c>
      <c r="B447" s="6" t="s">
        <v>2</v>
      </c>
      <c r="C447" s="3">
        <v>295623.7</v>
      </c>
      <c r="D447" s="3">
        <v>0</v>
      </c>
      <c r="E447" s="3">
        <v>0</v>
      </c>
      <c r="F447" s="6" t="s">
        <v>2</v>
      </c>
      <c r="G447" s="3">
        <v>295623.7</v>
      </c>
      <c r="H447" s="1"/>
      <c r="I447" s="1"/>
    </row>
    <row r="448" spans="1:9" ht="12.75">
      <c r="A448" s="19" t="s">
        <v>78</v>
      </c>
      <c r="B448" s="19" t="s">
        <v>2</v>
      </c>
      <c r="C448" s="20">
        <v>986699.58</v>
      </c>
      <c r="D448" s="20">
        <v>0</v>
      </c>
      <c r="E448" s="20">
        <v>0</v>
      </c>
      <c r="F448" s="19" t="s">
        <v>2</v>
      </c>
      <c r="G448" s="20">
        <v>986699.58</v>
      </c>
      <c r="H448" s="1"/>
      <c r="I448" s="1"/>
    </row>
    <row r="449" spans="1:9" ht="12.75">
      <c r="A449" s="6" t="s">
        <v>518</v>
      </c>
      <c r="B449" s="6" t="s">
        <v>2</v>
      </c>
      <c r="C449" s="3">
        <v>986699.58</v>
      </c>
      <c r="D449" s="3">
        <v>0</v>
      </c>
      <c r="E449" s="3">
        <v>0</v>
      </c>
      <c r="F449" s="6" t="s">
        <v>2</v>
      </c>
      <c r="G449" s="3">
        <v>986699.58</v>
      </c>
      <c r="H449" s="1"/>
      <c r="I449" s="1"/>
    </row>
    <row r="450" spans="1:9" ht="12.75">
      <c r="A450" s="6" t="s">
        <v>206</v>
      </c>
      <c r="B450" s="3">
        <v>12373831.06</v>
      </c>
      <c r="C450" s="6" t="s">
        <v>2</v>
      </c>
      <c r="D450" s="3">
        <v>651695.17</v>
      </c>
      <c r="E450" s="3">
        <v>13883.3</v>
      </c>
      <c r="F450" s="3">
        <v>13011642.93</v>
      </c>
      <c r="G450" s="6" t="s">
        <v>2</v>
      </c>
      <c r="H450" s="1"/>
      <c r="I450" s="1"/>
    </row>
    <row r="451" spans="1:9" ht="12.75">
      <c r="A451" s="6" t="s">
        <v>77</v>
      </c>
      <c r="B451" s="3">
        <v>6671906.24</v>
      </c>
      <c r="C451" s="6" t="s">
        <v>2</v>
      </c>
      <c r="D451" s="3">
        <v>398800.06</v>
      </c>
      <c r="E451" s="3">
        <v>9141.46</v>
      </c>
      <c r="F451" s="3">
        <v>7061564.84</v>
      </c>
      <c r="G451" s="6" t="s">
        <v>2</v>
      </c>
      <c r="H451" s="1"/>
      <c r="I451" s="1"/>
    </row>
    <row r="452" spans="1:9" ht="12.75">
      <c r="A452" s="19" t="s">
        <v>204</v>
      </c>
      <c r="B452" s="20">
        <v>98144.96</v>
      </c>
      <c r="C452" s="19" t="s">
        <v>2</v>
      </c>
      <c r="D452" s="20">
        <v>18931</v>
      </c>
      <c r="E452" s="20">
        <v>0</v>
      </c>
      <c r="F452" s="20">
        <v>117075.96</v>
      </c>
      <c r="G452" s="19" t="s">
        <v>2</v>
      </c>
      <c r="H452" s="1"/>
      <c r="I452" s="1"/>
    </row>
    <row r="453" spans="1:9" ht="12.75">
      <c r="A453" s="6" t="s">
        <v>207</v>
      </c>
      <c r="B453" s="3">
        <v>78898.96</v>
      </c>
      <c r="C453" s="6" t="s">
        <v>2</v>
      </c>
      <c r="D453" s="3">
        <v>13130</v>
      </c>
      <c r="E453" s="3">
        <v>0</v>
      </c>
      <c r="F453" s="3">
        <v>92028.96</v>
      </c>
      <c r="G453" s="6" t="s">
        <v>2</v>
      </c>
      <c r="H453" s="1"/>
      <c r="I453" s="1"/>
    </row>
    <row r="454" spans="1:9" ht="12.75">
      <c r="A454" s="6" t="s">
        <v>208</v>
      </c>
      <c r="B454" s="3">
        <v>12395</v>
      </c>
      <c r="C454" s="6" t="s">
        <v>2</v>
      </c>
      <c r="D454" s="3">
        <v>4582</v>
      </c>
      <c r="E454" s="3">
        <v>0</v>
      </c>
      <c r="F454" s="3">
        <v>16977</v>
      </c>
      <c r="G454" s="6" t="s">
        <v>2</v>
      </c>
      <c r="H454" s="1"/>
      <c r="I454" s="1"/>
    </row>
    <row r="455" spans="1:9" ht="12.75">
      <c r="A455" s="6" t="s">
        <v>209</v>
      </c>
      <c r="B455" s="3">
        <v>6851</v>
      </c>
      <c r="C455" s="6" t="s">
        <v>2</v>
      </c>
      <c r="D455" s="3">
        <v>1219</v>
      </c>
      <c r="E455" s="3">
        <v>0</v>
      </c>
      <c r="F455" s="3">
        <v>8070</v>
      </c>
      <c r="G455" s="6" t="s">
        <v>2</v>
      </c>
      <c r="H455" s="1"/>
      <c r="I455" s="1"/>
    </row>
    <row r="456" spans="1:9" ht="12.75">
      <c r="A456" s="19" t="s">
        <v>85</v>
      </c>
      <c r="B456" s="20">
        <v>42000</v>
      </c>
      <c r="C456" s="19" t="s">
        <v>2</v>
      </c>
      <c r="D456" s="20">
        <v>0</v>
      </c>
      <c r="E456" s="20">
        <v>0</v>
      </c>
      <c r="F456" s="20">
        <v>42000</v>
      </c>
      <c r="G456" s="19" t="s">
        <v>2</v>
      </c>
      <c r="H456" s="1"/>
      <c r="I456" s="1"/>
    </row>
    <row r="457" spans="1:9" ht="12.75">
      <c r="A457" s="6" t="s">
        <v>210</v>
      </c>
      <c r="B457" s="3">
        <v>36177.79</v>
      </c>
      <c r="C457" s="6" t="s">
        <v>2</v>
      </c>
      <c r="D457" s="3">
        <v>0</v>
      </c>
      <c r="E457" s="3">
        <v>0</v>
      </c>
      <c r="F457" s="3">
        <v>36177.79</v>
      </c>
      <c r="G457" s="6" t="s">
        <v>2</v>
      </c>
      <c r="H457" s="1"/>
      <c r="I457" s="1"/>
    </row>
    <row r="458" spans="1:9" ht="12.75">
      <c r="A458" s="6" t="s">
        <v>211</v>
      </c>
      <c r="B458" s="3">
        <v>5822.21</v>
      </c>
      <c r="C458" s="6" t="s">
        <v>2</v>
      </c>
      <c r="D458" s="3">
        <v>0</v>
      </c>
      <c r="E458" s="3">
        <v>0</v>
      </c>
      <c r="F458" s="3">
        <v>5822.21</v>
      </c>
      <c r="G458" s="6" t="s">
        <v>2</v>
      </c>
      <c r="H458" s="1"/>
      <c r="I458" s="1"/>
    </row>
    <row r="459" spans="1:9" ht="12.75">
      <c r="A459" s="19" t="s">
        <v>86</v>
      </c>
      <c r="B459" s="20">
        <v>112782.48</v>
      </c>
      <c r="C459" s="19" t="s">
        <v>2</v>
      </c>
      <c r="D459" s="20">
        <v>33361.24</v>
      </c>
      <c r="E459" s="20">
        <v>0</v>
      </c>
      <c r="F459" s="20">
        <v>146143.72</v>
      </c>
      <c r="G459" s="19" t="s">
        <v>2</v>
      </c>
      <c r="H459" s="1"/>
      <c r="I459" s="1"/>
    </row>
    <row r="460" spans="1:9" ht="12.75">
      <c r="A460" s="6" t="s">
        <v>519</v>
      </c>
      <c r="B460" s="3">
        <v>7367.98</v>
      </c>
      <c r="C460" s="6" t="s">
        <v>2</v>
      </c>
      <c r="D460" s="3">
        <v>0</v>
      </c>
      <c r="E460" s="3">
        <v>0</v>
      </c>
      <c r="F460" s="3">
        <v>7367.98</v>
      </c>
      <c r="G460" s="6" t="s">
        <v>2</v>
      </c>
      <c r="H460" s="1"/>
      <c r="I460" s="1"/>
    </row>
    <row r="461" spans="1:9" ht="12.75">
      <c r="A461" s="6" t="s">
        <v>212</v>
      </c>
      <c r="B461" s="3">
        <v>33230.1</v>
      </c>
      <c r="C461" s="6" t="s">
        <v>2</v>
      </c>
      <c r="D461" s="3">
        <v>7021.34</v>
      </c>
      <c r="E461" s="3">
        <v>0</v>
      </c>
      <c r="F461" s="3">
        <v>40251.44</v>
      </c>
      <c r="G461" s="6" t="s">
        <v>2</v>
      </c>
      <c r="H461" s="1"/>
      <c r="I461" s="1"/>
    </row>
    <row r="462" spans="1:9" ht="12.75">
      <c r="A462" s="6" t="s">
        <v>213</v>
      </c>
      <c r="B462" s="3">
        <v>15809.4</v>
      </c>
      <c r="C462" s="6" t="s">
        <v>2</v>
      </c>
      <c r="D462" s="3">
        <v>39.9</v>
      </c>
      <c r="E462" s="3">
        <v>0</v>
      </c>
      <c r="F462" s="3">
        <v>15849.3</v>
      </c>
      <c r="G462" s="6" t="s">
        <v>2</v>
      </c>
      <c r="H462" s="1"/>
      <c r="I462" s="1"/>
    </row>
    <row r="463" spans="1:9" ht="12.75">
      <c r="A463" s="6" t="s">
        <v>214</v>
      </c>
      <c r="B463" s="3">
        <v>56375</v>
      </c>
      <c r="C463" s="6" t="s">
        <v>2</v>
      </c>
      <c r="D463" s="3">
        <v>26300</v>
      </c>
      <c r="E463" s="3">
        <v>0</v>
      </c>
      <c r="F463" s="3">
        <v>82675</v>
      </c>
      <c r="G463" s="6" t="s">
        <v>2</v>
      </c>
      <c r="H463" s="1"/>
      <c r="I463" s="1"/>
    </row>
    <row r="464" spans="1:9" ht="12.75">
      <c r="A464" s="19" t="s">
        <v>87</v>
      </c>
      <c r="B464" s="20">
        <v>153366</v>
      </c>
      <c r="C464" s="19" t="s">
        <v>2</v>
      </c>
      <c r="D464" s="20">
        <v>9750</v>
      </c>
      <c r="E464" s="20">
        <v>0</v>
      </c>
      <c r="F464" s="20">
        <v>163116</v>
      </c>
      <c r="G464" s="19" t="s">
        <v>2</v>
      </c>
      <c r="H464" s="1"/>
      <c r="I464" s="1"/>
    </row>
    <row r="465" spans="1:9" ht="12.75">
      <c r="A465" s="6" t="s">
        <v>103</v>
      </c>
      <c r="B465" s="3">
        <v>66225</v>
      </c>
      <c r="C465" s="6" t="s">
        <v>2</v>
      </c>
      <c r="D465" s="3">
        <v>2500</v>
      </c>
      <c r="E465" s="3">
        <v>0</v>
      </c>
      <c r="F465" s="3">
        <v>68725</v>
      </c>
      <c r="G465" s="6" t="s">
        <v>2</v>
      </c>
      <c r="H465" s="1"/>
      <c r="I465" s="1"/>
    </row>
    <row r="466" spans="1:9" ht="12.75">
      <c r="A466" s="6" t="s">
        <v>215</v>
      </c>
      <c r="B466" s="3">
        <v>60741</v>
      </c>
      <c r="C466" s="6" t="s">
        <v>2</v>
      </c>
      <c r="D466" s="3">
        <v>5000</v>
      </c>
      <c r="E466" s="3">
        <v>0</v>
      </c>
      <c r="F466" s="3">
        <v>65741</v>
      </c>
      <c r="G466" s="6" t="s">
        <v>2</v>
      </c>
      <c r="H466" s="1"/>
      <c r="I466" s="1"/>
    </row>
    <row r="467" spans="1:9" ht="12.75">
      <c r="A467" s="6" t="s">
        <v>104</v>
      </c>
      <c r="B467" s="3">
        <v>6750</v>
      </c>
      <c r="C467" s="6" t="s">
        <v>2</v>
      </c>
      <c r="D467" s="3">
        <v>0</v>
      </c>
      <c r="E467" s="3">
        <v>0</v>
      </c>
      <c r="F467" s="3">
        <v>6750</v>
      </c>
      <c r="G467" s="6" t="s">
        <v>2</v>
      </c>
      <c r="H467" s="1"/>
      <c r="I467" s="1"/>
    </row>
    <row r="468" spans="1:9" ht="12.75">
      <c r="A468" s="6" t="s">
        <v>216</v>
      </c>
      <c r="B468" s="3">
        <v>7650</v>
      </c>
      <c r="C468" s="6" t="s">
        <v>2</v>
      </c>
      <c r="D468" s="3">
        <v>1250</v>
      </c>
      <c r="E468" s="3">
        <v>0</v>
      </c>
      <c r="F468" s="3">
        <v>8900</v>
      </c>
      <c r="G468" s="6" t="s">
        <v>2</v>
      </c>
      <c r="H468" s="1"/>
      <c r="I468" s="1"/>
    </row>
    <row r="469" spans="1:9" ht="12.75">
      <c r="A469" s="6" t="s">
        <v>217</v>
      </c>
      <c r="B469" s="3">
        <v>12000</v>
      </c>
      <c r="C469" s="6" t="s">
        <v>2</v>
      </c>
      <c r="D469" s="3">
        <v>1000</v>
      </c>
      <c r="E469" s="3">
        <v>0</v>
      </c>
      <c r="F469" s="3">
        <v>13000</v>
      </c>
      <c r="G469" s="6" t="s">
        <v>2</v>
      </c>
      <c r="H469" s="1"/>
      <c r="I469" s="1"/>
    </row>
    <row r="470" spans="1:9" ht="12.75">
      <c r="A470" s="19" t="s">
        <v>88</v>
      </c>
      <c r="B470" s="20">
        <v>184099.1</v>
      </c>
      <c r="C470" s="19" t="s">
        <v>2</v>
      </c>
      <c r="D470" s="20">
        <v>19951.71</v>
      </c>
      <c r="E470" s="20">
        <v>0</v>
      </c>
      <c r="F470" s="20">
        <v>204050.81</v>
      </c>
      <c r="G470" s="19" t="s">
        <v>2</v>
      </c>
      <c r="H470" s="1"/>
      <c r="I470" s="1"/>
    </row>
    <row r="471" spans="1:9" ht="12.75">
      <c r="A471" s="6" t="s">
        <v>520</v>
      </c>
      <c r="B471" s="3">
        <v>125856</v>
      </c>
      <c r="C471" s="6" t="s">
        <v>2</v>
      </c>
      <c r="D471" s="3">
        <v>8456</v>
      </c>
      <c r="E471" s="3">
        <v>0</v>
      </c>
      <c r="F471" s="3">
        <v>134312</v>
      </c>
      <c r="G471" s="6" t="s">
        <v>2</v>
      </c>
      <c r="H471" s="1"/>
      <c r="I471" s="1"/>
    </row>
    <row r="472" spans="1:9" ht="12.75">
      <c r="A472" s="6" t="s">
        <v>521</v>
      </c>
      <c r="B472" s="3">
        <v>58243.1</v>
      </c>
      <c r="C472" s="6" t="s">
        <v>2</v>
      </c>
      <c r="D472" s="3">
        <v>11495.71</v>
      </c>
      <c r="E472" s="3">
        <v>0</v>
      </c>
      <c r="F472" s="3">
        <v>69738.81</v>
      </c>
      <c r="G472" s="6" t="s">
        <v>2</v>
      </c>
      <c r="H472" s="1"/>
      <c r="I472" s="1"/>
    </row>
    <row r="473" spans="1:9" ht="12.75">
      <c r="A473" s="19" t="s">
        <v>89</v>
      </c>
      <c r="B473" s="20">
        <v>5000</v>
      </c>
      <c r="C473" s="19" t="s">
        <v>2</v>
      </c>
      <c r="D473" s="20">
        <v>0</v>
      </c>
      <c r="E473" s="20">
        <v>0</v>
      </c>
      <c r="F473" s="20">
        <v>5000</v>
      </c>
      <c r="G473" s="19" t="s">
        <v>2</v>
      </c>
      <c r="H473" s="1"/>
      <c r="I473" s="1"/>
    </row>
    <row r="474" spans="1:9" ht="12.75">
      <c r="A474" s="6" t="s">
        <v>89</v>
      </c>
      <c r="B474" s="3">
        <v>5000</v>
      </c>
      <c r="C474" s="6" t="s">
        <v>2</v>
      </c>
      <c r="D474" s="3">
        <v>0</v>
      </c>
      <c r="E474" s="3">
        <v>0</v>
      </c>
      <c r="F474" s="3">
        <v>5000</v>
      </c>
      <c r="G474" s="6" t="s">
        <v>2</v>
      </c>
      <c r="H474" s="1"/>
      <c r="I474" s="1"/>
    </row>
    <row r="475" spans="1:9" ht="12.75">
      <c r="A475" s="19" t="s">
        <v>90</v>
      </c>
      <c r="B475" s="20">
        <v>67685.24</v>
      </c>
      <c r="C475" s="19" t="s">
        <v>2</v>
      </c>
      <c r="D475" s="20">
        <v>2330.99</v>
      </c>
      <c r="E475" s="20">
        <v>0</v>
      </c>
      <c r="F475" s="20">
        <v>70016.23</v>
      </c>
      <c r="G475" s="19" t="s">
        <v>2</v>
      </c>
      <c r="H475" s="1"/>
      <c r="I475" s="1"/>
    </row>
    <row r="476" spans="1:9" ht="12.75">
      <c r="A476" s="6" t="s">
        <v>218</v>
      </c>
      <c r="B476" s="3">
        <v>67685.24</v>
      </c>
      <c r="C476" s="6" t="s">
        <v>2</v>
      </c>
      <c r="D476" s="3">
        <v>2330.99</v>
      </c>
      <c r="E476" s="3">
        <v>0</v>
      </c>
      <c r="F476" s="3">
        <v>70016.23</v>
      </c>
      <c r="G476" s="6" t="s">
        <v>2</v>
      </c>
      <c r="H476" s="1"/>
      <c r="I476" s="1"/>
    </row>
    <row r="477" spans="1:9" ht="12.75">
      <c r="A477" s="19" t="s">
        <v>91</v>
      </c>
      <c r="B477" s="20">
        <v>81031.95</v>
      </c>
      <c r="C477" s="19" t="s">
        <v>2</v>
      </c>
      <c r="D477" s="20">
        <v>2725.05</v>
      </c>
      <c r="E477" s="20">
        <v>0</v>
      </c>
      <c r="F477" s="20">
        <v>83757</v>
      </c>
      <c r="G477" s="19" t="s">
        <v>2</v>
      </c>
      <c r="H477" s="1"/>
      <c r="I477" s="1"/>
    </row>
    <row r="478" spans="1:9" ht="12.75">
      <c r="A478" s="6" t="s">
        <v>91</v>
      </c>
      <c r="B478" s="3">
        <v>81031.95</v>
      </c>
      <c r="C478" s="6" t="s">
        <v>2</v>
      </c>
      <c r="D478" s="3">
        <v>2725.05</v>
      </c>
      <c r="E478" s="3">
        <v>0</v>
      </c>
      <c r="F478" s="3">
        <v>83757</v>
      </c>
      <c r="G478" s="6" t="s">
        <v>2</v>
      </c>
      <c r="H478" s="1"/>
      <c r="I478" s="1"/>
    </row>
    <row r="479" spans="1:9" ht="12.75">
      <c r="A479" s="19" t="s">
        <v>92</v>
      </c>
      <c r="B479" s="20">
        <v>730500</v>
      </c>
      <c r="C479" s="19" t="s">
        <v>2</v>
      </c>
      <c r="D479" s="20">
        <v>0</v>
      </c>
      <c r="E479" s="20">
        <v>0</v>
      </c>
      <c r="F479" s="20">
        <v>730500</v>
      </c>
      <c r="G479" s="19" t="s">
        <v>2</v>
      </c>
      <c r="H479" s="1"/>
      <c r="I479" s="1"/>
    </row>
    <row r="480" spans="1:9" ht="12.75">
      <c r="A480" s="6" t="s">
        <v>102</v>
      </c>
      <c r="B480" s="3">
        <v>487000</v>
      </c>
      <c r="C480" s="6" t="s">
        <v>2</v>
      </c>
      <c r="D480" s="3">
        <v>0</v>
      </c>
      <c r="E480" s="3">
        <v>0</v>
      </c>
      <c r="F480" s="3">
        <v>487000</v>
      </c>
      <c r="G480" s="6" t="s">
        <v>2</v>
      </c>
      <c r="H480" s="1"/>
      <c r="I480" s="1"/>
    </row>
    <row r="481" spans="1:9" ht="12.75">
      <c r="A481" s="6" t="s">
        <v>103</v>
      </c>
      <c r="B481" s="3">
        <v>102500</v>
      </c>
      <c r="C481" s="6" t="s">
        <v>2</v>
      </c>
      <c r="D481" s="3">
        <v>0</v>
      </c>
      <c r="E481" s="3">
        <v>0</v>
      </c>
      <c r="F481" s="3">
        <v>102500</v>
      </c>
      <c r="G481" s="6" t="s">
        <v>2</v>
      </c>
      <c r="H481" s="1"/>
      <c r="I481" s="1"/>
    </row>
    <row r="482" spans="1:9" ht="12.75">
      <c r="A482" s="6" t="s">
        <v>215</v>
      </c>
      <c r="B482" s="3">
        <v>68000</v>
      </c>
      <c r="C482" s="6" t="s">
        <v>2</v>
      </c>
      <c r="D482" s="3">
        <v>0</v>
      </c>
      <c r="E482" s="3">
        <v>0</v>
      </c>
      <c r="F482" s="3">
        <v>68000</v>
      </c>
      <c r="G482" s="6" t="s">
        <v>2</v>
      </c>
      <c r="H482" s="1"/>
      <c r="I482" s="1"/>
    </row>
    <row r="483" spans="1:9" ht="12.75">
      <c r="A483" s="6" t="s">
        <v>104</v>
      </c>
      <c r="B483" s="3">
        <v>22500</v>
      </c>
      <c r="C483" s="6" t="s">
        <v>2</v>
      </c>
      <c r="D483" s="3">
        <v>0</v>
      </c>
      <c r="E483" s="3">
        <v>0</v>
      </c>
      <c r="F483" s="3">
        <v>22500</v>
      </c>
      <c r="G483" s="6" t="s">
        <v>2</v>
      </c>
      <c r="H483" s="1"/>
      <c r="I483" s="1"/>
    </row>
    <row r="484" spans="1:9" ht="12.75">
      <c r="A484" s="6" t="s">
        <v>216</v>
      </c>
      <c r="B484" s="3">
        <v>27500</v>
      </c>
      <c r="C484" s="6" t="s">
        <v>2</v>
      </c>
      <c r="D484" s="3">
        <v>0</v>
      </c>
      <c r="E484" s="3">
        <v>0</v>
      </c>
      <c r="F484" s="3">
        <v>27500</v>
      </c>
      <c r="G484" s="6" t="s">
        <v>2</v>
      </c>
      <c r="H484" s="1"/>
      <c r="I484" s="1"/>
    </row>
    <row r="485" spans="1:9" ht="12.75">
      <c r="A485" s="6" t="s">
        <v>217</v>
      </c>
      <c r="B485" s="3">
        <v>23000</v>
      </c>
      <c r="C485" s="6" t="s">
        <v>2</v>
      </c>
      <c r="D485" s="3">
        <v>0</v>
      </c>
      <c r="E485" s="3">
        <v>0</v>
      </c>
      <c r="F485" s="3">
        <v>23000</v>
      </c>
      <c r="G485" s="6" t="s">
        <v>2</v>
      </c>
      <c r="H485" s="1"/>
      <c r="I485" s="1"/>
    </row>
    <row r="486" spans="1:9" ht="12.75">
      <c r="A486" s="19" t="s">
        <v>93</v>
      </c>
      <c r="B486" s="20">
        <v>86426.85</v>
      </c>
      <c r="C486" s="19" t="s">
        <v>2</v>
      </c>
      <c r="D486" s="20">
        <v>77193</v>
      </c>
      <c r="E486" s="20">
        <v>0</v>
      </c>
      <c r="F486" s="20">
        <v>163619.85</v>
      </c>
      <c r="G486" s="19" t="s">
        <v>2</v>
      </c>
      <c r="H486" s="1"/>
      <c r="I486" s="1"/>
    </row>
    <row r="487" spans="1:9" ht="12.75">
      <c r="A487" s="6" t="s">
        <v>102</v>
      </c>
      <c r="B487" s="3">
        <v>86426.85</v>
      </c>
      <c r="C487" s="6" t="s">
        <v>2</v>
      </c>
      <c r="D487" s="3">
        <v>1500</v>
      </c>
      <c r="E487" s="3">
        <v>0</v>
      </c>
      <c r="F487" s="3">
        <v>87926.85</v>
      </c>
      <c r="G487" s="6" t="s">
        <v>2</v>
      </c>
      <c r="H487" s="1"/>
      <c r="I487" s="1"/>
    </row>
    <row r="488" spans="1:9" ht="12.75">
      <c r="A488" s="6" t="s">
        <v>103</v>
      </c>
      <c r="B488" s="3">
        <v>0</v>
      </c>
      <c r="C488" s="6" t="s">
        <v>2</v>
      </c>
      <c r="D488" s="3">
        <v>75693</v>
      </c>
      <c r="E488" s="3">
        <v>0</v>
      </c>
      <c r="F488" s="3">
        <v>75693</v>
      </c>
      <c r="G488" s="6" t="s">
        <v>2</v>
      </c>
      <c r="H488" s="1"/>
      <c r="I488" s="1"/>
    </row>
    <row r="489" spans="1:9" ht="12.75">
      <c r="A489" s="19" t="s">
        <v>94</v>
      </c>
      <c r="B489" s="20">
        <v>744131.61</v>
      </c>
      <c r="C489" s="19" t="s">
        <v>2</v>
      </c>
      <c r="D489" s="20">
        <v>228802.44</v>
      </c>
      <c r="E489" s="20">
        <v>718.2</v>
      </c>
      <c r="F489" s="20">
        <v>972215.85</v>
      </c>
      <c r="G489" s="19" t="s">
        <v>2</v>
      </c>
      <c r="H489" s="1"/>
      <c r="I489" s="1"/>
    </row>
    <row r="490" spans="1:9" ht="12.75">
      <c r="A490" s="6" t="s">
        <v>219</v>
      </c>
      <c r="B490" s="3">
        <v>292795.54</v>
      </c>
      <c r="C490" s="6" t="s">
        <v>2</v>
      </c>
      <c r="D490" s="3">
        <v>8034.44</v>
      </c>
      <c r="E490" s="3">
        <v>718.2</v>
      </c>
      <c r="F490" s="3">
        <v>300111.78</v>
      </c>
      <c r="G490" s="6" t="s">
        <v>2</v>
      </c>
      <c r="H490" s="1"/>
      <c r="I490" s="1"/>
    </row>
    <row r="491" spans="1:9" ht="12.75">
      <c r="A491" s="6" t="s">
        <v>220</v>
      </c>
      <c r="B491" s="3">
        <v>146290.95</v>
      </c>
      <c r="C491" s="6" t="s">
        <v>2</v>
      </c>
      <c r="D491" s="3">
        <v>41000</v>
      </c>
      <c r="E491" s="3">
        <v>0</v>
      </c>
      <c r="F491" s="3">
        <v>187290.95</v>
      </c>
      <c r="G491" s="6" t="s">
        <v>2</v>
      </c>
      <c r="H491" s="1"/>
      <c r="I491" s="1"/>
    </row>
    <row r="492" spans="1:9" ht="12.75">
      <c r="A492" s="6" t="s">
        <v>221</v>
      </c>
      <c r="B492" s="3">
        <v>305045.12</v>
      </c>
      <c r="C492" s="6" t="s">
        <v>2</v>
      </c>
      <c r="D492" s="3">
        <v>179768</v>
      </c>
      <c r="E492" s="3">
        <v>0</v>
      </c>
      <c r="F492" s="3">
        <v>484813.12</v>
      </c>
      <c r="G492" s="6" t="s">
        <v>2</v>
      </c>
      <c r="H492" s="1"/>
      <c r="I492" s="1"/>
    </row>
    <row r="493" spans="1:9" ht="12.75">
      <c r="A493" s="19" t="s">
        <v>74</v>
      </c>
      <c r="B493" s="20">
        <v>165000</v>
      </c>
      <c r="C493" s="19" t="s">
        <v>2</v>
      </c>
      <c r="D493" s="29">
        <v>-24000</v>
      </c>
      <c r="E493" s="20">
        <v>0</v>
      </c>
      <c r="F493" s="20">
        <v>141000</v>
      </c>
      <c r="G493" s="19" t="s">
        <v>2</v>
      </c>
      <c r="H493" s="1"/>
      <c r="I493" s="1"/>
    </row>
    <row r="494" spans="1:9" ht="12.75">
      <c r="A494" s="6" t="s">
        <v>222</v>
      </c>
      <c r="B494" s="3">
        <v>42000</v>
      </c>
      <c r="C494" s="6" t="s">
        <v>2</v>
      </c>
      <c r="D494" s="3">
        <v>0</v>
      </c>
      <c r="E494" s="3">
        <v>0</v>
      </c>
      <c r="F494" s="3">
        <v>42000</v>
      </c>
      <c r="G494" s="6" t="s">
        <v>2</v>
      </c>
      <c r="H494" s="1"/>
      <c r="I494" s="1"/>
    </row>
    <row r="495" spans="1:9" ht="12.75">
      <c r="A495" s="6" t="s">
        <v>223</v>
      </c>
      <c r="B495" s="3">
        <v>39000</v>
      </c>
      <c r="C495" s="6" t="s">
        <v>2</v>
      </c>
      <c r="D495" s="3">
        <v>0</v>
      </c>
      <c r="E495" s="3">
        <v>0</v>
      </c>
      <c r="F495" s="3">
        <v>39000</v>
      </c>
      <c r="G495" s="6" t="s">
        <v>2</v>
      </c>
      <c r="H495" s="1"/>
      <c r="I495" s="1"/>
    </row>
    <row r="496" spans="1:9" ht="12.75">
      <c r="A496" s="6" t="s">
        <v>224</v>
      </c>
      <c r="B496" s="3">
        <v>48000</v>
      </c>
      <c r="C496" s="6" t="s">
        <v>2</v>
      </c>
      <c r="D496" s="3">
        <v>12000</v>
      </c>
      <c r="E496" s="3">
        <v>0</v>
      </c>
      <c r="F496" s="3">
        <v>60000</v>
      </c>
      <c r="G496" s="6" t="s">
        <v>2</v>
      </c>
      <c r="H496" s="1"/>
      <c r="I496" s="1"/>
    </row>
    <row r="497" spans="1:9" ht="12.75">
      <c r="A497" s="6" t="s">
        <v>525</v>
      </c>
      <c r="B497" s="3">
        <v>36000</v>
      </c>
      <c r="C497" s="6" t="s">
        <v>2</v>
      </c>
      <c r="D497" s="8">
        <v>-36000</v>
      </c>
      <c r="E497" s="3">
        <v>0</v>
      </c>
      <c r="F497" s="3">
        <v>0</v>
      </c>
      <c r="G497" s="6" t="s">
        <v>2</v>
      </c>
      <c r="H497" s="1"/>
      <c r="I497" s="1"/>
    </row>
    <row r="498" spans="1:9" ht="12.75">
      <c r="A498" s="19" t="s">
        <v>95</v>
      </c>
      <c r="B498" s="20">
        <v>3681946</v>
      </c>
      <c r="C498" s="19" t="s">
        <v>2</v>
      </c>
      <c r="D498" s="20">
        <v>0</v>
      </c>
      <c r="E498" s="20">
        <v>0</v>
      </c>
      <c r="F498" s="20">
        <v>3681946</v>
      </c>
      <c r="G498" s="19" t="s">
        <v>2</v>
      </c>
      <c r="H498" s="1"/>
      <c r="I498" s="1"/>
    </row>
    <row r="499" spans="1:9" ht="12.75">
      <c r="A499" s="6" t="s">
        <v>526</v>
      </c>
      <c r="B499" s="3">
        <v>402531</v>
      </c>
      <c r="C499" s="6" t="s">
        <v>2</v>
      </c>
      <c r="D499" s="3">
        <v>0</v>
      </c>
      <c r="E499" s="3">
        <v>0</v>
      </c>
      <c r="F499" s="3">
        <v>402531</v>
      </c>
      <c r="G499" s="6" t="s">
        <v>2</v>
      </c>
      <c r="H499" s="1"/>
      <c r="I499" s="1"/>
    </row>
    <row r="500" spans="1:9" ht="12.75">
      <c r="A500" s="6" t="s">
        <v>527</v>
      </c>
      <c r="B500" s="3">
        <v>842264</v>
      </c>
      <c r="C500" s="6" t="s">
        <v>2</v>
      </c>
      <c r="D500" s="3">
        <v>0</v>
      </c>
      <c r="E500" s="3">
        <v>0</v>
      </c>
      <c r="F500" s="3">
        <v>842264</v>
      </c>
      <c r="G500" s="6" t="s">
        <v>2</v>
      </c>
      <c r="H500" s="1"/>
      <c r="I500" s="1"/>
    </row>
    <row r="501" spans="1:9" ht="12.75">
      <c r="A501" s="6" t="s">
        <v>528</v>
      </c>
      <c r="B501" s="3">
        <v>1682412</v>
      </c>
      <c r="C501" s="6" t="s">
        <v>2</v>
      </c>
      <c r="D501" s="3">
        <v>0</v>
      </c>
      <c r="E501" s="3">
        <v>0</v>
      </c>
      <c r="F501" s="3">
        <v>1682412</v>
      </c>
      <c r="G501" s="6" t="s">
        <v>2</v>
      </c>
      <c r="H501" s="1"/>
      <c r="I501" s="1"/>
    </row>
    <row r="502" spans="1:9" ht="12.75">
      <c r="A502" s="6" t="s">
        <v>529</v>
      </c>
      <c r="B502" s="3">
        <v>754739</v>
      </c>
      <c r="C502" s="6" t="s">
        <v>2</v>
      </c>
      <c r="D502" s="3">
        <v>0</v>
      </c>
      <c r="E502" s="3">
        <v>0</v>
      </c>
      <c r="F502" s="3">
        <v>754739</v>
      </c>
      <c r="G502" s="6" t="s">
        <v>2</v>
      </c>
      <c r="H502" s="1"/>
      <c r="I502" s="1"/>
    </row>
    <row r="503" spans="1:9" ht="12.75">
      <c r="A503" s="19" t="s">
        <v>96</v>
      </c>
      <c r="B503" s="20">
        <v>54003.91</v>
      </c>
      <c r="C503" s="19" t="s">
        <v>2</v>
      </c>
      <c r="D503" s="20">
        <v>8524.39</v>
      </c>
      <c r="E503" s="20">
        <v>0</v>
      </c>
      <c r="F503" s="20">
        <v>62528.3</v>
      </c>
      <c r="G503" s="19" t="s">
        <v>2</v>
      </c>
      <c r="H503" s="1"/>
      <c r="I503" s="1"/>
    </row>
    <row r="504" spans="1:9" ht="12.75">
      <c r="A504" s="6" t="s">
        <v>225</v>
      </c>
      <c r="B504" s="3">
        <v>54003.91</v>
      </c>
      <c r="C504" s="6" t="s">
        <v>2</v>
      </c>
      <c r="D504" s="3">
        <v>8524.39</v>
      </c>
      <c r="E504" s="3">
        <v>0</v>
      </c>
      <c r="F504" s="3">
        <v>62528.3</v>
      </c>
      <c r="G504" s="6" t="s">
        <v>2</v>
      </c>
      <c r="H504" s="1"/>
      <c r="I504" s="1"/>
    </row>
    <row r="505" spans="1:9" ht="12.75">
      <c r="A505" s="19" t="s">
        <v>97</v>
      </c>
      <c r="B505" s="20">
        <v>89947.23</v>
      </c>
      <c r="C505" s="19" t="s">
        <v>2</v>
      </c>
      <c r="D505" s="20">
        <v>10259.98</v>
      </c>
      <c r="E505" s="20">
        <v>0</v>
      </c>
      <c r="F505" s="20">
        <v>100207.21</v>
      </c>
      <c r="G505" s="19" t="s">
        <v>2</v>
      </c>
      <c r="H505" s="1"/>
      <c r="I505" s="1"/>
    </row>
    <row r="506" spans="1:9" ht="12.75">
      <c r="A506" s="6" t="s">
        <v>225</v>
      </c>
      <c r="B506" s="3">
        <v>74438.91</v>
      </c>
      <c r="C506" s="6" t="s">
        <v>2</v>
      </c>
      <c r="D506" s="3">
        <v>10259.98</v>
      </c>
      <c r="E506" s="3">
        <v>0</v>
      </c>
      <c r="F506" s="3">
        <v>84698.89</v>
      </c>
      <c r="G506" s="6" t="s">
        <v>2</v>
      </c>
      <c r="H506" s="1"/>
      <c r="I506" s="1"/>
    </row>
    <row r="507" spans="1:9" ht="12.75">
      <c r="A507" s="6" t="s">
        <v>530</v>
      </c>
      <c r="B507" s="3">
        <v>15508.32</v>
      </c>
      <c r="C507" s="6" t="s">
        <v>2</v>
      </c>
      <c r="D507" s="3">
        <v>0</v>
      </c>
      <c r="E507" s="3">
        <v>0</v>
      </c>
      <c r="F507" s="3">
        <v>15508.32</v>
      </c>
      <c r="G507" s="6" t="s">
        <v>2</v>
      </c>
      <c r="H507" s="1"/>
      <c r="I507" s="1"/>
    </row>
    <row r="508" spans="1:9" ht="12.75">
      <c r="A508" s="19" t="s">
        <v>98</v>
      </c>
      <c r="B508" s="20">
        <v>300000</v>
      </c>
      <c r="C508" s="19" t="s">
        <v>2</v>
      </c>
      <c r="D508" s="20">
        <v>0</v>
      </c>
      <c r="E508" s="20">
        <v>0</v>
      </c>
      <c r="F508" s="20">
        <v>300000</v>
      </c>
      <c r="G508" s="19" t="s">
        <v>2</v>
      </c>
      <c r="H508" s="1"/>
      <c r="I508" s="1"/>
    </row>
    <row r="509" spans="1:9" ht="12.75">
      <c r="A509" s="6" t="s">
        <v>102</v>
      </c>
      <c r="B509" s="3">
        <v>104500</v>
      </c>
      <c r="C509" s="6" t="s">
        <v>2</v>
      </c>
      <c r="D509" s="3">
        <v>0</v>
      </c>
      <c r="E509" s="3">
        <v>0</v>
      </c>
      <c r="F509" s="3">
        <v>104500</v>
      </c>
      <c r="G509" s="6" t="s">
        <v>2</v>
      </c>
      <c r="H509" s="1"/>
      <c r="I509" s="1"/>
    </row>
    <row r="510" spans="1:9" ht="12.75">
      <c r="A510" s="6" t="s">
        <v>103</v>
      </c>
      <c r="B510" s="3">
        <v>82500</v>
      </c>
      <c r="C510" s="6" t="s">
        <v>2</v>
      </c>
      <c r="D510" s="3">
        <v>0</v>
      </c>
      <c r="E510" s="3">
        <v>0</v>
      </c>
      <c r="F510" s="3">
        <v>82500</v>
      </c>
      <c r="G510" s="6" t="s">
        <v>2</v>
      </c>
      <c r="H510" s="1"/>
      <c r="I510" s="1"/>
    </row>
    <row r="511" spans="1:9" ht="12.75">
      <c r="A511" s="6" t="s">
        <v>215</v>
      </c>
      <c r="B511" s="3">
        <v>60500</v>
      </c>
      <c r="C511" s="6" t="s">
        <v>2</v>
      </c>
      <c r="D511" s="3">
        <v>0</v>
      </c>
      <c r="E511" s="3">
        <v>0</v>
      </c>
      <c r="F511" s="3">
        <v>60500</v>
      </c>
      <c r="G511" s="6" t="s">
        <v>2</v>
      </c>
      <c r="H511" s="1"/>
      <c r="I511" s="1"/>
    </row>
    <row r="512" spans="1:9" ht="12.75">
      <c r="A512" s="6" t="s">
        <v>104</v>
      </c>
      <c r="B512" s="3">
        <v>17500</v>
      </c>
      <c r="C512" s="6" t="s">
        <v>2</v>
      </c>
      <c r="D512" s="3">
        <v>0</v>
      </c>
      <c r="E512" s="3">
        <v>0</v>
      </c>
      <c r="F512" s="3">
        <v>17500</v>
      </c>
      <c r="G512" s="6" t="s">
        <v>2</v>
      </c>
      <c r="H512" s="1"/>
      <c r="I512" s="1"/>
    </row>
    <row r="513" spans="1:9" ht="12.75">
      <c r="A513" s="6" t="s">
        <v>216</v>
      </c>
      <c r="B513" s="3">
        <v>17500</v>
      </c>
      <c r="C513" s="6" t="s">
        <v>2</v>
      </c>
      <c r="D513" s="3">
        <v>0</v>
      </c>
      <c r="E513" s="3">
        <v>0</v>
      </c>
      <c r="F513" s="3">
        <v>17500</v>
      </c>
      <c r="G513" s="6" t="s">
        <v>2</v>
      </c>
      <c r="H513" s="1"/>
      <c r="I513" s="1"/>
    </row>
    <row r="514" spans="1:9" ht="12.75">
      <c r="A514" s="6" t="s">
        <v>217</v>
      </c>
      <c r="B514" s="3">
        <v>17500</v>
      </c>
      <c r="C514" s="6" t="s">
        <v>2</v>
      </c>
      <c r="D514" s="3">
        <v>0</v>
      </c>
      <c r="E514" s="3">
        <v>0</v>
      </c>
      <c r="F514" s="3">
        <v>17500</v>
      </c>
      <c r="G514" s="6" t="s">
        <v>2</v>
      </c>
      <c r="H514" s="1"/>
      <c r="I514" s="1"/>
    </row>
    <row r="515" spans="1:9" ht="12.75">
      <c r="A515" s="19" t="s">
        <v>99</v>
      </c>
      <c r="B515" s="20">
        <v>75840.91</v>
      </c>
      <c r="C515" s="19" t="s">
        <v>2</v>
      </c>
      <c r="D515" s="20">
        <v>10970.26</v>
      </c>
      <c r="E515" s="20">
        <v>8423.26</v>
      </c>
      <c r="F515" s="20">
        <v>78387.91</v>
      </c>
      <c r="G515" s="19" t="s">
        <v>2</v>
      </c>
      <c r="H515" s="1"/>
      <c r="I515" s="1"/>
    </row>
    <row r="516" spans="1:9" ht="12.75">
      <c r="A516" s="6" t="s">
        <v>99</v>
      </c>
      <c r="B516" s="3">
        <v>75840.91</v>
      </c>
      <c r="C516" s="6" t="s">
        <v>2</v>
      </c>
      <c r="D516" s="3">
        <v>10970.26</v>
      </c>
      <c r="E516" s="3">
        <v>8423.26</v>
      </c>
      <c r="F516" s="3">
        <v>78387.91</v>
      </c>
      <c r="G516" s="6" t="s">
        <v>2</v>
      </c>
      <c r="H516" s="1"/>
      <c r="I516" s="1"/>
    </row>
    <row r="517" spans="1:9" ht="12.75">
      <c r="A517" s="6" t="s">
        <v>226</v>
      </c>
      <c r="B517" s="3">
        <v>4469509.54</v>
      </c>
      <c r="C517" s="6" t="s">
        <v>2</v>
      </c>
      <c r="D517" s="3">
        <v>249687</v>
      </c>
      <c r="E517" s="3">
        <v>4741.84</v>
      </c>
      <c r="F517" s="3">
        <v>4714454.7</v>
      </c>
      <c r="G517" s="6" t="s">
        <v>2</v>
      </c>
      <c r="H517" s="1"/>
      <c r="I517" s="1"/>
    </row>
    <row r="518" spans="1:9" ht="12.75">
      <c r="A518" s="19" t="s">
        <v>102</v>
      </c>
      <c r="B518" s="20">
        <v>4466862.54</v>
      </c>
      <c r="C518" s="19" t="s">
        <v>2</v>
      </c>
      <c r="D518" s="20">
        <v>246687</v>
      </c>
      <c r="E518" s="20">
        <v>4741.84</v>
      </c>
      <c r="F518" s="20">
        <v>4708807.7</v>
      </c>
      <c r="G518" s="19" t="s">
        <v>2</v>
      </c>
      <c r="H518" s="1"/>
      <c r="I518" s="1"/>
    </row>
    <row r="519" spans="1:9" ht="12.75">
      <c r="A519" s="6" t="s">
        <v>227</v>
      </c>
      <c r="B519" s="3">
        <v>205769.26</v>
      </c>
      <c r="C519" s="6" t="s">
        <v>2</v>
      </c>
      <c r="D519" s="3">
        <v>29520.98</v>
      </c>
      <c r="E519" s="3">
        <v>0</v>
      </c>
      <c r="F519" s="3">
        <v>235290.24</v>
      </c>
      <c r="G519" s="6" t="s">
        <v>2</v>
      </c>
      <c r="H519" s="1"/>
      <c r="I519" s="1"/>
    </row>
    <row r="520" spans="1:9" ht="12.75">
      <c r="A520" s="6" t="s">
        <v>228</v>
      </c>
      <c r="B520" s="3">
        <v>78699.84</v>
      </c>
      <c r="C520" s="6" t="s">
        <v>2</v>
      </c>
      <c r="D520" s="3">
        <v>9187</v>
      </c>
      <c r="E520" s="3">
        <v>0</v>
      </c>
      <c r="F520" s="3">
        <v>87886.84</v>
      </c>
      <c r="G520" s="6" t="s">
        <v>2</v>
      </c>
      <c r="H520" s="1"/>
      <c r="I520" s="1"/>
    </row>
    <row r="521" spans="1:9" ht="12.75">
      <c r="A521" s="6" t="s">
        <v>229</v>
      </c>
      <c r="B521" s="3">
        <v>55351.76</v>
      </c>
      <c r="C521" s="6" t="s">
        <v>2</v>
      </c>
      <c r="D521" s="3">
        <v>2530</v>
      </c>
      <c r="E521" s="3">
        <v>0</v>
      </c>
      <c r="F521" s="3">
        <v>57881.76</v>
      </c>
      <c r="G521" s="6" t="s">
        <v>2</v>
      </c>
      <c r="H521" s="1"/>
      <c r="I521" s="1"/>
    </row>
    <row r="522" spans="1:9" ht="12.75">
      <c r="A522" s="6" t="s">
        <v>213</v>
      </c>
      <c r="B522" s="3">
        <v>6391</v>
      </c>
      <c r="C522" s="6" t="s">
        <v>2</v>
      </c>
      <c r="D522" s="3">
        <v>0</v>
      </c>
      <c r="E522" s="3">
        <v>0</v>
      </c>
      <c r="F522" s="3">
        <v>6391</v>
      </c>
      <c r="G522" s="6" t="s">
        <v>2</v>
      </c>
      <c r="H522" s="1"/>
      <c r="I522" s="1"/>
    </row>
    <row r="523" spans="1:9" ht="12.75">
      <c r="A523" s="6" t="s">
        <v>230</v>
      </c>
      <c r="B523" s="3">
        <v>41890.85</v>
      </c>
      <c r="C523" s="6" t="s">
        <v>2</v>
      </c>
      <c r="D523" s="3">
        <v>3480.2</v>
      </c>
      <c r="E523" s="3">
        <v>0</v>
      </c>
      <c r="F523" s="3">
        <v>45371.05</v>
      </c>
      <c r="G523" s="6" t="s">
        <v>2</v>
      </c>
      <c r="H523" s="1"/>
      <c r="I523" s="1"/>
    </row>
    <row r="524" spans="1:9" ht="12.75">
      <c r="A524" s="6" t="s">
        <v>531</v>
      </c>
      <c r="B524" s="3">
        <v>8888.01</v>
      </c>
      <c r="C524" s="6" t="s">
        <v>2</v>
      </c>
      <c r="D524" s="3">
        <v>0</v>
      </c>
      <c r="E524" s="3">
        <v>0</v>
      </c>
      <c r="F524" s="3">
        <v>8888.01</v>
      </c>
      <c r="G524" s="6" t="s">
        <v>2</v>
      </c>
      <c r="H524" s="1"/>
      <c r="I524" s="1"/>
    </row>
    <row r="525" spans="1:9" ht="12.75">
      <c r="A525" s="6" t="s">
        <v>231</v>
      </c>
      <c r="B525" s="3">
        <v>22630</v>
      </c>
      <c r="C525" s="6" t="s">
        <v>2</v>
      </c>
      <c r="D525" s="3">
        <v>2450</v>
      </c>
      <c r="E525" s="3">
        <v>0</v>
      </c>
      <c r="F525" s="3">
        <v>25080</v>
      </c>
      <c r="G525" s="6" t="s">
        <v>2</v>
      </c>
      <c r="H525" s="1"/>
      <c r="I525" s="1"/>
    </row>
    <row r="526" spans="1:9" ht="12.75">
      <c r="A526" s="6" t="s">
        <v>210</v>
      </c>
      <c r="B526" s="3">
        <v>23421.25</v>
      </c>
      <c r="C526" s="6" t="s">
        <v>2</v>
      </c>
      <c r="D526" s="3">
        <v>1563</v>
      </c>
      <c r="E526" s="3">
        <v>0</v>
      </c>
      <c r="F526" s="3">
        <v>24984.25</v>
      </c>
      <c r="G526" s="6" t="s">
        <v>2</v>
      </c>
      <c r="H526" s="1"/>
      <c r="I526" s="1"/>
    </row>
    <row r="527" spans="1:9" ht="12.75">
      <c r="A527" s="6" t="s">
        <v>532</v>
      </c>
      <c r="B527" s="3">
        <v>2850.01</v>
      </c>
      <c r="C527" s="6" t="s">
        <v>2</v>
      </c>
      <c r="D527" s="3">
        <v>500.02</v>
      </c>
      <c r="E527" s="3">
        <v>0</v>
      </c>
      <c r="F527" s="3">
        <v>3350.03</v>
      </c>
      <c r="G527" s="6" t="s">
        <v>2</v>
      </c>
      <c r="H527" s="1"/>
      <c r="I527" s="1"/>
    </row>
    <row r="528" spans="1:9" ht="12.75">
      <c r="A528" s="6" t="s">
        <v>524</v>
      </c>
      <c r="B528" s="3">
        <v>14301.59</v>
      </c>
      <c r="C528" s="6" t="s">
        <v>2</v>
      </c>
      <c r="D528" s="3">
        <v>0</v>
      </c>
      <c r="E528" s="3">
        <v>0</v>
      </c>
      <c r="F528" s="3">
        <v>14301.59</v>
      </c>
      <c r="G528" s="6" t="s">
        <v>2</v>
      </c>
      <c r="H528" s="1"/>
      <c r="I528" s="1"/>
    </row>
    <row r="529" spans="1:9" ht="12.75">
      <c r="A529" s="6" t="s">
        <v>225</v>
      </c>
      <c r="B529" s="3">
        <v>371208.17</v>
      </c>
      <c r="C529" s="6" t="s">
        <v>2</v>
      </c>
      <c r="D529" s="3">
        <v>53663.52</v>
      </c>
      <c r="E529" s="3">
        <v>0</v>
      </c>
      <c r="F529" s="3">
        <v>424871.69</v>
      </c>
      <c r="G529" s="6" t="s">
        <v>2</v>
      </c>
      <c r="H529" s="1"/>
      <c r="I529" s="1"/>
    </row>
    <row r="530" spans="1:9" ht="12.75">
      <c r="A530" s="6" t="s">
        <v>530</v>
      </c>
      <c r="B530" s="3">
        <v>113637.25</v>
      </c>
      <c r="C530" s="6" t="s">
        <v>2</v>
      </c>
      <c r="D530" s="3">
        <v>0</v>
      </c>
      <c r="E530" s="3">
        <v>0</v>
      </c>
      <c r="F530" s="3">
        <v>113637.25</v>
      </c>
      <c r="G530" s="6" t="s">
        <v>2</v>
      </c>
      <c r="H530" s="1"/>
      <c r="I530" s="1"/>
    </row>
    <row r="531" spans="1:9" ht="12.75">
      <c r="A531" s="6" t="s">
        <v>232</v>
      </c>
      <c r="B531" s="3">
        <v>5545.58</v>
      </c>
      <c r="C531" s="6" t="s">
        <v>2</v>
      </c>
      <c r="D531" s="3">
        <v>0</v>
      </c>
      <c r="E531" s="3">
        <v>0</v>
      </c>
      <c r="F531" s="3">
        <v>5545.58</v>
      </c>
      <c r="G531" s="6" t="s">
        <v>2</v>
      </c>
      <c r="H531" s="1"/>
      <c r="I531" s="1"/>
    </row>
    <row r="532" spans="1:9" ht="12.75">
      <c r="A532" s="6" t="s">
        <v>233</v>
      </c>
      <c r="B532" s="3">
        <v>309100</v>
      </c>
      <c r="C532" s="6" t="s">
        <v>2</v>
      </c>
      <c r="D532" s="3">
        <v>25000</v>
      </c>
      <c r="E532" s="3">
        <v>0</v>
      </c>
      <c r="F532" s="3">
        <v>334100</v>
      </c>
      <c r="G532" s="6" t="s">
        <v>2</v>
      </c>
      <c r="H532" s="1"/>
      <c r="I532" s="1"/>
    </row>
    <row r="533" spans="1:9" ht="12.75">
      <c r="A533" s="6" t="s">
        <v>234</v>
      </c>
      <c r="B533" s="3">
        <v>44478</v>
      </c>
      <c r="C533" s="6" t="s">
        <v>2</v>
      </c>
      <c r="D533" s="3">
        <v>0</v>
      </c>
      <c r="E533" s="3">
        <v>0</v>
      </c>
      <c r="F533" s="3">
        <v>44478</v>
      </c>
      <c r="G533" s="6" t="s">
        <v>2</v>
      </c>
      <c r="H533" s="1"/>
      <c r="I533" s="1"/>
    </row>
    <row r="534" spans="1:9" ht="12.75">
      <c r="A534" s="6" t="s">
        <v>533</v>
      </c>
      <c r="B534" s="3">
        <v>41576.82</v>
      </c>
      <c r="C534" s="6" t="s">
        <v>2</v>
      </c>
      <c r="D534" s="3">
        <v>0</v>
      </c>
      <c r="E534" s="3">
        <v>0</v>
      </c>
      <c r="F534" s="3">
        <v>41576.82</v>
      </c>
      <c r="G534" s="6" t="s">
        <v>2</v>
      </c>
      <c r="H534" s="1"/>
      <c r="I534" s="1"/>
    </row>
    <row r="535" spans="1:9" ht="12.75">
      <c r="A535" s="6" t="s">
        <v>235</v>
      </c>
      <c r="B535" s="3">
        <v>87649.82</v>
      </c>
      <c r="C535" s="6" t="s">
        <v>2</v>
      </c>
      <c r="D535" s="3">
        <v>11750</v>
      </c>
      <c r="E535" s="3">
        <v>0</v>
      </c>
      <c r="F535" s="3">
        <v>99399.82</v>
      </c>
      <c r="G535" s="6" t="s">
        <v>2</v>
      </c>
      <c r="H535" s="1"/>
      <c r="I535" s="1"/>
    </row>
    <row r="536" spans="1:9" ht="12.75">
      <c r="A536" s="6" t="s">
        <v>534</v>
      </c>
      <c r="B536" s="3">
        <v>22965.12</v>
      </c>
      <c r="C536" s="6" t="s">
        <v>2</v>
      </c>
      <c r="D536" s="3">
        <v>12100</v>
      </c>
      <c r="E536" s="3">
        <v>0</v>
      </c>
      <c r="F536" s="3">
        <v>35065.12</v>
      </c>
      <c r="G536" s="6" t="s">
        <v>2</v>
      </c>
      <c r="H536" s="1"/>
      <c r="I536" s="1"/>
    </row>
    <row r="537" spans="1:9" ht="12.75">
      <c r="A537" s="6" t="s">
        <v>535</v>
      </c>
      <c r="B537" s="3">
        <v>275</v>
      </c>
      <c r="C537" s="6" t="s">
        <v>2</v>
      </c>
      <c r="D537" s="3">
        <v>0</v>
      </c>
      <c r="E537" s="3">
        <v>0</v>
      </c>
      <c r="F537" s="3">
        <v>275</v>
      </c>
      <c r="G537" s="6" t="s">
        <v>2</v>
      </c>
      <c r="H537" s="1"/>
      <c r="I537" s="1"/>
    </row>
    <row r="538" spans="1:9" ht="12.75">
      <c r="A538" s="6" t="s">
        <v>536</v>
      </c>
      <c r="B538" s="3">
        <v>68957</v>
      </c>
      <c r="C538" s="6" t="s">
        <v>2</v>
      </c>
      <c r="D538" s="3">
        <v>12643.52</v>
      </c>
      <c r="E538" s="3">
        <v>3534</v>
      </c>
      <c r="F538" s="3">
        <v>78066.52</v>
      </c>
      <c r="G538" s="6" t="s">
        <v>2</v>
      </c>
      <c r="H538" s="1"/>
      <c r="I538" s="1"/>
    </row>
    <row r="539" spans="1:9" ht="12.75">
      <c r="A539" s="6" t="s">
        <v>537</v>
      </c>
      <c r="B539" s="3">
        <v>5945</v>
      </c>
      <c r="C539" s="6" t="s">
        <v>2</v>
      </c>
      <c r="D539" s="3">
        <v>0</v>
      </c>
      <c r="E539" s="3">
        <v>0</v>
      </c>
      <c r="F539" s="3">
        <v>5945</v>
      </c>
      <c r="G539" s="6" t="s">
        <v>2</v>
      </c>
      <c r="H539" s="1"/>
      <c r="I539" s="1"/>
    </row>
    <row r="540" spans="1:9" ht="12.75">
      <c r="A540" s="6" t="s">
        <v>236</v>
      </c>
      <c r="B540" s="3">
        <v>208057.06</v>
      </c>
      <c r="C540" s="6" t="s">
        <v>2</v>
      </c>
      <c r="D540" s="3">
        <v>0</v>
      </c>
      <c r="E540" s="3">
        <v>0</v>
      </c>
      <c r="F540" s="3">
        <v>208057.06</v>
      </c>
      <c r="G540" s="6" t="s">
        <v>2</v>
      </c>
      <c r="H540" s="1"/>
      <c r="I540" s="1"/>
    </row>
    <row r="541" spans="1:9" ht="12.75">
      <c r="A541" s="6" t="s">
        <v>237</v>
      </c>
      <c r="B541" s="3">
        <v>2449</v>
      </c>
      <c r="C541" s="6" t="s">
        <v>2</v>
      </c>
      <c r="D541" s="3">
        <v>0</v>
      </c>
      <c r="E541" s="3">
        <v>0</v>
      </c>
      <c r="F541" s="3">
        <v>2449</v>
      </c>
      <c r="G541" s="6" t="s">
        <v>2</v>
      </c>
      <c r="H541" s="1"/>
      <c r="I541" s="1"/>
    </row>
    <row r="542" spans="1:9" ht="12.75">
      <c r="A542" s="6" t="s">
        <v>238</v>
      </c>
      <c r="B542" s="3">
        <v>20515.38</v>
      </c>
      <c r="C542" s="6" t="s">
        <v>2</v>
      </c>
      <c r="D542" s="3">
        <v>15136.3</v>
      </c>
      <c r="E542" s="3">
        <v>0</v>
      </c>
      <c r="F542" s="3">
        <v>35651.68</v>
      </c>
      <c r="G542" s="6" t="s">
        <v>2</v>
      </c>
      <c r="H542" s="1"/>
      <c r="I542" s="1"/>
    </row>
    <row r="543" spans="1:9" ht="12.75">
      <c r="A543" s="6" t="s">
        <v>214</v>
      </c>
      <c r="B543" s="3">
        <v>47094.99</v>
      </c>
      <c r="C543" s="6" t="s">
        <v>2</v>
      </c>
      <c r="D543" s="3">
        <v>0</v>
      </c>
      <c r="E543" s="3">
        <v>0</v>
      </c>
      <c r="F543" s="3">
        <v>47094.99</v>
      </c>
      <c r="G543" s="6" t="s">
        <v>2</v>
      </c>
      <c r="H543" s="1"/>
      <c r="I543" s="1"/>
    </row>
    <row r="544" spans="1:9" ht="12.75">
      <c r="A544" s="6" t="s">
        <v>538</v>
      </c>
      <c r="B544" s="3">
        <v>1250</v>
      </c>
      <c r="C544" s="6" t="s">
        <v>2</v>
      </c>
      <c r="D544" s="3">
        <v>0</v>
      </c>
      <c r="E544" s="3">
        <v>0</v>
      </c>
      <c r="F544" s="3">
        <v>1250</v>
      </c>
      <c r="G544" s="6" t="s">
        <v>2</v>
      </c>
      <c r="H544" s="1"/>
      <c r="I544" s="1"/>
    </row>
    <row r="545" spans="1:9" ht="12.75">
      <c r="A545" s="6" t="s">
        <v>539</v>
      </c>
      <c r="B545" s="3">
        <v>1531.66</v>
      </c>
      <c r="C545" s="6" t="s">
        <v>2</v>
      </c>
      <c r="D545" s="3">
        <v>360</v>
      </c>
      <c r="E545" s="3">
        <v>0</v>
      </c>
      <c r="F545" s="3">
        <v>1891.66</v>
      </c>
      <c r="G545" s="6" t="s">
        <v>2</v>
      </c>
      <c r="H545" s="1"/>
      <c r="I545" s="1"/>
    </row>
    <row r="546" spans="1:9" ht="12.75">
      <c r="A546" s="6" t="s">
        <v>540</v>
      </c>
      <c r="B546" s="3">
        <v>27300</v>
      </c>
      <c r="C546" s="6" t="s">
        <v>2</v>
      </c>
      <c r="D546" s="3">
        <v>0</v>
      </c>
      <c r="E546" s="3">
        <v>0</v>
      </c>
      <c r="F546" s="3">
        <v>27300</v>
      </c>
      <c r="G546" s="6" t="s">
        <v>2</v>
      </c>
      <c r="H546" s="1"/>
      <c r="I546" s="1"/>
    </row>
    <row r="547" spans="1:9" ht="12.75">
      <c r="A547" s="6" t="s">
        <v>239</v>
      </c>
      <c r="B547" s="3">
        <v>84443.93</v>
      </c>
      <c r="C547" s="6" t="s">
        <v>2</v>
      </c>
      <c r="D547" s="3">
        <v>4377.18</v>
      </c>
      <c r="E547" s="3">
        <v>1207.84</v>
      </c>
      <c r="F547" s="3">
        <v>87613.27</v>
      </c>
      <c r="G547" s="6" t="s">
        <v>2</v>
      </c>
      <c r="H547" s="1"/>
      <c r="I547" s="1"/>
    </row>
    <row r="548" spans="1:9" ht="12.75">
      <c r="A548" s="6" t="s">
        <v>211</v>
      </c>
      <c r="B548" s="3">
        <v>90253.1</v>
      </c>
      <c r="C548" s="6" t="s">
        <v>2</v>
      </c>
      <c r="D548" s="8">
        <v>-5182.21</v>
      </c>
      <c r="E548" s="3">
        <v>0</v>
      </c>
      <c r="F548" s="3">
        <v>85070.89</v>
      </c>
      <c r="G548" s="6" t="s">
        <v>2</v>
      </c>
      <c r="H548" s="1"/>
      <c r="I548" s="1"/>
    </row>
    <row r="549" spans="1:9" ht="12.75">
      <c r="A549" s="6" t="s">
        <v>541</v>
      </c>
      <c r="B549" s="3">
        <v>0</v>
      </c>
      <c r="C549" s="6" t="s">
        <v>2</v>
      </c>
      <c r="D549" s="3">
        <v>29000</v>
      </c>
      <c r="E549" s="3">
        <v>0</v>
      </c>
      <c r="F549" s="3">
        <v>29000</v>
      </c>
      <c r="G549" s="6" t="s">
        <v>2</v>
      </c>
      <c r="H549" s="1"/>
      <c r="I549" s="1"/>
    </row>
    <row r="550" spans="1:9" ht="12.75">
      <c r="A550" s="6" t="s">
        <v>240</v>
      </c>
      <c r="B550" s="3">
        <v>113655.75</v>
      </c>
      <c r="C550" s="6" t="s">
        <v>2</v>
      </c>
      <c r="D550" s="3">
        <v>15859.82</v>
      </c>
      <c r="E550" s="3">
        <v>0</v>
      </c>
      <c r="F550" s="3">
        <v>129515.57</v>
      </c>
      <c r="G550" s="6" t="s">
        <v>2</v>
      </c>
      <c r="H550" s="1"/>
      <c r="I550" s="1"/>
    </row>
    <row r="551" spans="1:9" ht="12.75">
      <c r="A551" s="6" t="s">
        <v>542</v>
      </c>
      <c r="B551" s="3">
        <v>49977.96</v>
      </c>
      <c r="C551" s="6" t="s">
        <v>2</v>
      </c>
      <c r="D551" s="3">
        <v>17660</v>
      </c>
      <c r="E551" s="3">
        <v>0</v>
      </c>
      <c r="F551" s="3">
        <v>67637.96</v>
      </c>
      <c r="G551" s="6" t="s">
        <v>2</v>
      </c>
      <c r="H551" s="1"/>
      <c r="I551" s="1"/>
    </row>
    <row r="552" spans="1:9" ht="12.75">
      <c r="A552" s="6" t="s">
        <v>543</v>
      </c>
      <c r="B552" s="3">
        <v>133379.92</v>
      </c>
      <c r="C552" s="6" t="s">
        <v>2</v>
      </c>
      <c r="D552" s="3">
        <v>0</v>
      </c>
      <c r="E552" s="3">
        <v>0</v>
      </c>
      <c r="F552" s="3">
        <v>133379.92</v>
      </c>
      <c r="G552" s="6" t="s">
        <v>2</v>
      </c>
      <c r="H552" s="1"/>
      <c r="I552" s="1"/>
    </row>
    <row r="553" spans="1:9" ht="12.75">
      <c r="A553" s="6" t="s">
        <v>241</v>
      </c>
      <c r="B553" s="3">
        <v>42300</v>
      </c>
      <c r="C553" s="6" t="s">
        <v>2</v>
      </c>
      <c r="D553" s="3">
        <v>1400</v>
      </c>
      <c r="E553" s="3">
        <v>0</v>
      </c>
      <c r="F553" s="3">
        <v>43700</v>
      </c>
      <c r="G553" s="6" t="s">
        <v>2</v>
      </c>
      <c r="H553" s="1"/>
      <c r="I553" s="1"/>
    </row>
    <row r="554" spans="1:9" ht="12.75">
      <c r="A554" s="6" t="s">
        <v>544</v>
      </c>
      <c r="B554" s="3">
        <v>57871.86</v>
      </c>
      <c r="C554" s="6" t="s">
        <v>2</v>
      </c>
      <c r="D554" s="3">
        <v>0</v>
      </c>
      <c r="E554" s="3">
        <v>0</v>
      </c>
      <c r="F554" s="3">
        <v>57871.86</v>
      </c>
      <c r="G554" s="6" t="s">
        <v>2</v>
      </c>
      <c r="H554" s="1"/>
      <c r="I554" s="1"/>
    </row>
    <row r="555" spans="1:9" ht="12.75">
      <c r="A555" s="6" t="s">
        <v>545</v>
      </c>
      <c r="B555" s="3">
        <v>1347138.09</v>
      </c>
      <c r="C555" s="6" t="s">
        <v>2</v>
      </c>
      <c r="D555" s="3">
        <v>0</v>
      </c>
      <c r="E555" s="3">
        <v>0</v>
      </c>
      <c r="F555" s="3">
        <v>1347138.09</v>
      </c>
      <c r="G555" s="6" t="s">
        <v>2</v>
      </c>
      <c r="H555" s="1"/>
      <c r="I555" s="1"/>
    </row>
    <row r="556" spans="1:9" ht="12.75">
      <c r="A556" s="6" t="s">
        <v>522</v>
      </c>
      <c r="B556" s="3">
        <v>10785.64</v>
      </c>
      <c r="C556" s="6" t="s">
        <v>2</v>
      </c>
      <c r="D556" s="3">
        <v>0</v>
      </c>
      <c r="E556" s="3">
        <v>0</v>
      </c>
      <c r="F556" s="3">
        <v>10785.64</v>
      </c>
      <c r="G556" s="6" t="s">
        <v>2</v>
      </c>
      <c r="H556" s="1"/>
      <c r="I556" s="1"/>
    </row>
    <row r="557" spans="1:9" ht="12.75">
      <c r="A557" s="6" t="s">
        <v>204</v>
      </c>
      <c r="B557" s="3">
        <v>24815</v>
      </c>
      <c r="C557" s="6" t="s">
        <v>2</v>
      </c>
      <c r="D557" s="3">
        <v>734.36</v>
      </c>
      <c r="E557" s="3">
        <v>0</v>
      </c>
      <c r="F557" s="3">
        <v>25549.36</v>
      </c>
      <c r="G557" s="6" t="s">
        <v>2</v>
      </c>
      <c r="H557" s="1"/>
      <c r="I557" s="1"/>
    </row>
    <row r="558" spans="1:9" ht="12.75">
      <c r="A558" s="6" t="s">
        <v>91</v>
      </c>
      <c r="B558" s="3">
        <v>11599.67</v>
      </c>
      <c r="C558" s="6" t="s">
        <v>2</v>
      </c>
      <c r="D558" s="3">
        <v>2953.31</v>
      </c>
      <c r="E558" s="3">
        <v>0</v>
      </c>
      <c r="F558" s="3">
        <v>14552.98</v>
      </c>
      <c r="G558" s="6" t="s">
        <v>2</v>
      </c>
      <c r="H558" s="1"/>
      <c r="I558" s="1"/>
    </row>
    <row r="559" spans="1:9" ht="12.75">
      <c r="A559" s="6" t="s">
        <v>546</v>
      </c>
      <c r="B559" s="3">
        <v>641562.2</v>
      </c>
      <c r="C559" s="6" t="s">
        <v>2</v>
      </c>
      <c r="D559" s="3">
        <v>0</v>
      </c>
      <c r="E559" s="3">
        <v>0</v>
      </c>
      <c r="F559" s="3">
        <v>641562.2</v>
      </c>
      <c r="G559" s="6" t="s">
        <v>2</v>
      </c>
      <c r="H559" s="1"/>
      <c r="I559" s="1"/>
    </row>
    <row r="560" spans="1:9" ht="12.75">
      <c r="A560" s="6" t="s">
        <v>547</v>
      </c>
      <c r="B560" s="3">
        <v>19250</v>
      </c>
      <c r="C560" s="6" t="s">
        <v>2</v>
      </c>
      <c r="D560" s="3">
        <v>0</v>
      </c>
      <c r="E560" s="3">
        <v>0</v>
      </c>
      <c r="F560" s="3">
        <v>19250</v>
      </c>
      <c r="G560" s="6" t="s">
        <v>2</v>
      </c>
      <c r="H560" s="1"/>
      <c r="I560" s="1"/>
    </row>
    <row r="561" spans="1:9" ht="12.75">
      <c r="A561" s="6" t="s">
        <v>523</v>
      </c>
      <c r="B561" s="3">
        <v>100</v>
      </c>
      <c r="C561" s="6" t="s">
        <v>2</v>
      </c>
      <c r="D561" s="3">
        <v>0</v>
      </c>
      <c r="E561" s="3">
        <v>0</v>
      </c>
      <c r="F561" s="3">
        <v>100</v>
      </c>
      <c r="G561" s="6" t="s">
        <v>2</v>
      </c>
      <c r="H561" s="1"/>
      <c r="I561" s="1"/>
    </row>
    <row r="562" spans="1:9" ht="12.75">
      <c r="A562" s="19" t="s">
        <v>103</v>
      </c>
      <c r="B562" s="20">
        <v>1511</v>
      </c>
      <c r="C562" s="19" t="s">
        <v>2</v>
      </c>
      <c r="D562" s="20">
        <v>3000</v>
      </c>
      <c r="E562" s="20">
        <v>0</v>
      </c>
      <c r="F562" s="20">
        <v>4511</v>
      </c>
      <c r="G562" s="19" t="s">
        <v>2</v>
      </c>
      <c r="H562" s="1"/>
      <c r="I562" s="1"/>
    </row>
    <row r="563" spans="1:9" ht="12.75">
      <c r="A563" s="6" t="s">
        <v>212</v>
      </c>
      <c r="B563" s="3">
        <v>375</v>
      </c>
      <c r="C563" s="6" t="s">
        <v>2</v>
      </c>
      <c r="D563" s="3">
        <v>3000</v>
      </c>
      <c r="E563" s="3">
        <v>0</v>
      </c>
      <c r="F563" s="3">
        <v>3375</v>
      </c>
      <c r="G563" s="6" t="s">
        <v>2</v>
      </c>
      <c r="H563" s="1"/>
      <c r="I563" s="1"/>
    </row>
    <row r="564" spans="1:9" ht="12.75">
      <c r="A564" s="6" t="s">
        <v>524</v>
      </c>
      <c r="B564" s="3">
        <v>1136</v>
      </c>
      <c r="C564" s="6" t="s">
        <v>2</v>
      </c>
      <c r="D564" s="3">
        <v>0</v>
      </c>
      <c r="E564" s="3">
        <v>0</v>
      </c>
      <c r="F564" s="3">
        <v>1136</v>
      </c>
      <c r="G564" s="6" t="s">
        <v>2</v>
      </c>
      <c r="H564" s="1"/>
      <c r="I564" s="1"/>
    </row>
    <row r="565" spans="1:9" ht="12.75">
      <c r="A565" s="19" t="s">
        <v>104</v>
      </c>
      <c r="B565" s="20">
        <v>1136</v>
      </c>
      <c r="C565" s="19" t="s">
        <v>2</v>
      </c>
      <c r="D565" s="20">
        <v>0</v>
      </c>
      <c r="E565" s="20">
        <v>0</v>
      </c>
      <c r="F565" s="20">
        <v>1136</v>
      </c>
      <c r="G565" s="19" t="s">
        <v>2</v>
      </c>
      <c r="H565" s="1"/>
      <c r="I565" s="1"/>
    </row>
    <row r="566" spans="1:9" ht="12.75">
      <c r="A566" s="6" t="s">
        <v>524</v>
      </c>
      <c r="B566" s="3">
        <v>1136</v>
      </c>
      <c r="C566" s="6" t="s">
        <v>2</v>
      </c>
      <c r="D566" s="3">
        <v>0</v>
      </c>
      <c r="E566" s="3">
        <v>0</v>
      </c>
      <c r="F566" s="3">
        <v>1136</v>
      </c>
      <c r="G566" s="6" t="s">
        <v>2</v>
      </c>
      <c r="H566" s="1"/>
      <c r="I566" s="1"/>
    </row>
    <row r="567" spans="1:9" ht="12.75">
      <c r="A567" s="19" t="s">
        <v>106</v>
      </c>
      <c r="B567" s="20">
        <v>56139.99</v>
      </c>
      <c r="C567" s="19" t="s">
        <v>2</v>
      </c>
      <c r="D567" s="20">
        <v>3208.11</v>
      </c>
      <c r="E567" s="20">
        <v>0</v>
      </c>
      <c r="F567" s="20">
        <v>59348.1</v>
      </c>
      <c r="G567" s="19" t="s">
        <v>2</v>
      </c>
      <c r="H567" s="1"/>
      <c r="I567" s="1"/>
    </row>
    <row r="568" spans="1:9" ht="12.75">
      <c r="A568" s="6" t="s">
        <v>242</v>
      </c>
      <c r="B568" s="3">
        <v>15338.15</v>
      </c>
      <c r="C568" s="6" t="s">
        <v>2</v>
      </c>
      <c r="D568" s="3">
        <v>1555.11</v>
      </c>
      <c r="E568" s="3">
        <v>0</v>
      </c>
      <c r="F568" s="3">
        <v>16893.26</v>
      </c>
      <c r="G568" s="6" t="s">
        <v>2</v>
      </c>
      <c r="H568" s="1"/>
      <c r="I568" s="1"/>
    </row>
    <row r="569" spans="1:9" ht="12.75">
      <c r="A569" s="6" t="s">
        <v>243</v>
      </c>
      <c r="B569" s="3">
        <v>40801.85</v>
      </c>
      <c r="C569" s="6" t="s">
        <v>2</v>
      </c>
      <c r="D569" s="3">
        <v>1653</v>
      </c>
      <c r="E569" s="3">
        <v>0</v>
      </c>
      <c r="F569" s="3">
        <v>42454.85</v>
      </c>
      <c r="G569" s="6" t="s">
        <v>2</v>
      </c>
      <c r="H569" s="1"/>
      <c r="I569" s="1"/>
    </row>
    <row r="570" spans="1:9" ht="12.75">
      <c r="A570" s="6" t="s">
        <v>548</v>
      </c>
      <c r="B570" s="3">
        <v>3639.98</v>
      </c>
      <c r="C570" s="6" t="s">
        <v>2</v>
      </c>
      <c r="D570" s="3">
        <v>0</v>
      </c>
      <c r="E570" s="3">
        <v>0</v>
      </c>
      <c r="F570" s="3">
        <v>3639.98</v>
      </c>
      <c r="G570" s="6" t="s">
        <v>2</v>
      </c>
      <c r="H570" s="1"/>
      <c r="I570" s="1"/>
    </row>
    <row r="571" spans="1:9" ht="12.75">
      <c r="A571" s="19" t="s">
        <v>107</v>
      </c>
      <c r="B571" s="20">
        <v>1172635.31</v>
      </c>
      <c r="C571" s="19" t="s">
        <v>2</v>
      </c>
      <c r="D571" s="20">
        <v>0</v>
      </c>
      <c r="E571" s="20">
        <v>0</v>
      </c>
      <c r="F571" s="20">
        <v>1172635.31</v>
      </c>
      <c r="G571" s="19" t="s">
        <v>2</v>
      </c>
      <c r="H571" s="1"/>
      <c r="I571" s="1"/>
    </row>
    <row r="572" spans="1:9" s="36" customFormat="1" ht="12.75">
      <c r="A572" s="17"/>
      <c r="B572" s="17"/>
      <c r="C572" s="17"/>
      <c r="D572" s="17"/>
      <c r="E572" s="17"/>
      <c r="F572" s="17"/>
      <c r="G572" s="17"/>
      <c r="H572" s="21"/>
      <c r="I572" s="21"/>
    </row>
    <row r="573" spans="1:9" s="36" customFormat="1" ht="12.75">
      <c r="A573" s="19" t="s">
        <v>244</v>
      </c>
      <c r="B573" s="20">
        <v>45584412.34</v>
      </c>
      <c r="C573" s="19"/>
      <c r="D573" s="20">
        <v>2173449.98</v>
      </c>
      <c r="E573" s="20">
        <v>2173449.98</v>
      </c>
      <c r="F573" s="20">
        <v>46185454.82</v>
      </c>
      <c r="G573" s="19"/>
      <c r="H573" s="21"/>
      <c r="I573" s="21"/>
    </row>
    <row r="574" spans="1:9" s="36" customFormat="1" ht="12.75">
      <c r="A574" s="19"/>
      <c r="B574" s="19"/>
      <c r="C574" s="20">
        <v>45584412.33</v>
      </c>
      <c r="D574" s="19"/>
      <c r="E574" s="19"/>
      <c r="F574" s="19"/>
      <c r="G574" s="20">
        <v>46185454.81</v>
      </c>
      <c r="H574" s="21"/>
      <c r="I574" s="21"/>
    </row>
    <row r="575" spans="1:9" s="36" customFormat="1" ht="12.75">
      <c r="A575" s="17"/>
      <c r="B575" s="17"/>
      <c r="C575" s="17"/>
      <c r="D575" s="17"/>
      <c r="E575" s="17"/>
      <c r="F575" s="17"/>
      <c r="G575" s="17"/>
      <c r="H575" s="21"/>
      <c r="I575" s="21"/>
    </row>
    <row r="576" spans="1:9" s="36" customFormat="1" ht="12.75">
      <c r="A576" s="21"/>
      <c r="B576" s="21"/>
      <c r="C576" s="21"/>
      <c r="D576" s="21"/>
      <c r="E576" s="21"/>
      <c r="F576" s="21"/>
      <c r="G576" s="21"/>
      <c r="H576" s="21"/>
      <c r="I576" s="2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G68"/>
  <sheetViews>
    <sheetView zoomScalePageLayoutView="0" workbookViewId="0" topLeftCell="A33">
      <selection activeCell="G68" sqref="G68"/>
    </sheetView>
  </sheetViews>
  <sheetFormatPr defaultColWidth="11.421875" defaultRowHeight="12.75"/>
  <cols>
    <col min="3" max="3" width="27.00390625" style="0" bestFit="1" customWidth="1"/>
  </cols>
  <sheetData>
    <row r="1" spans="1:7" ht="12.75">
      <c r="A1" s="208" t="s">
        <v>550</v>
      </c>
      <c r="B1" s="208"/>
      <c r="C1" s="208"/>
      <c r="D1" s="208"/>
      <c r="E1" s="208"/>
      <c r="F1" s="208"/>
      <c r="G1" s="208"/>
    </row>
    <row r="2" spans="1:7" ht="12.75">
      <c r="A2" s="208" t="s">
        <v>551</v>
      </c>
      <c r="B2" s="208"/>
      <c r="C2" s="208"/>
      <c r="D2" s="208"/>
      <c r="E2" s="208"/>
      <c r="F2" s="208"/>
      <c r="G2" s="208"/>
    </row>
    <row r="3" spans="1:7" ht="12.75">
      <c r="A3" s="208" t="s">
        <v>552</v>
      </c>
      <c r="B3" s="208"/>
      <c r="C3" s="208"/>
      <c r="D3" s="208"/>
      <c r="E3" s="208"/>
      <c r="F3" s="208"/>
      <c r="G3" s="208"/>
    </row>
    <row r="4" spans="1:7" ht="12.75">
      <c r="A4" s="208" t="s">
        <v>553</v>
      </c>
      <c r="B4" s="208"/>
      <c r="C4" s="208"/>
      <c r="D4" s="208"/>
      <c r="E4" s="208"/>
      <c r="F4" s="208"/>
      <c r="G4" s="208"/>
    </row>
    <row r="5" spans="1:7" ht="12.75">
      <c r="A5" s="208" t="s">
        <v>70</v>
      </c>
      <c r="B5" s="208"/>
      <c r="C5" s="208"/>
      <c r="D5" s="208"/>
      <c r="E5" s="208"/>
      <c r="F5" s="208"/>
      <c r="G5" s="208"/>
    </row>
    <row r="6" spans="1:7" ht="12.75">
      <c r="A6" s="37"/>
      <c r="B6" s="38" t="s">
        <v>739</v>
      </c>
      <c r="C6" s="39"/>
      <c r="D6" s="40"/>
      <c r="E6" s="41"/>
      <c r="F6" s="41"/>
      <c r="G6" s="42">
        <v>762537.75</v>
      </c>
    </row>
    <row r="7" spans="1:7" ht="12.75">
      <c r="A7" s="37"/>
      <c r="B7" s="37" t="s">
        <v>2</v>
      </c>
      <c r="C7" s="37"/>
      <c r="D7" s="43"/>
      <c r="E7" s="44"/>
      <c r="F7" s="45"/>
      <c r="G7" s="37"/>
    </row>
    <row r="8" spans="1:7" ht="12.75">
      <c r="A8" s="46" t="s">
        <v>555</v>
      </c>
      <c r="B8" s="37" t="s">
        <v>556</v>
      </c>
      <c r="C8" s="39"/>
      <c r="D8" s="40"/>
      <c r="E8" s="39"/>
      <c r="F8" s="45"/>
      <c r="G8" s="37"/>
    </row>
    <row r="9" spans="1:7" ht="12.75">
      <c r="A9" s="37"/>
      <c r="B9" s="47"/>
      <c r="C9" s="37"/>
      <c r="D9" s="43"/>
      <c r="E9" s="39"/>
      <c r="F9" s="45"/>
      <c r="G9" s="37"/>
    </row>
    <row r="10" spans="1:7" ht="12.75">
      <c r="A10" s="37"/>
      <c r="B10" s="48"/>
      <c r="C10" s="49"/>
      <c r="D10" s="50"/>
      <c r="E10" s="51"/>
      <c r="F10" s="52"/>
      <c r="G10" s="37"/>
    </row>
    <row r="11" spans="1:7" ht="12.75">
      <c r="A11" s="37"/>
      <c r="B11" s="48">
        <v>41969</v>
      </c>
      <c r="C11" s="49" t="s">
        <v>557</v>
      </c>
      <c r="D11" s="50">
        <v>10053</v>
      </c>
      <c r="E11" s="51">
        <v>1250</v>
      </c>
      <c r="F11" s="52"/>
      <c r="G11" s="37"/>
    </row>
    <row r="12" spans="1:7" ht="12.75">
      <c r="A12" s="37"/>
      <c r="B12" s="48">
        <v>41985</v>
      </c>
      <c r="C12" s="49" t="s">
        <v>558</v>
      </c>
      <c r="D12" s="50">
        <v>10186</v>
      </c>
      <c r="E12" s="51">
        <v>14010.48</v>
      </c>
      <c r="F12" s="52"/>
      <c r="G12" s="37"/>
    </row>
    <row r="13" spans="1:7" ht="12.75">
      <c r="A13" s="37"/>
      <c r="B13" s="48">
        <v>42100</v>
      </c>
      <c r="C13" s="49" t="s">
        <v>559</v>
      </c>
      <c r="D13" s="50">
        <v>10759</v>
      </c>
      <c r="E13" s="51">
        <v>3123.88</v>
      </c>
      <c r="F13" s="52"/>
      <c r="G13" s="37"/>
    </row>
    <row r="14" spans="1:7" ht="12.75">
      <c r="A14" s="37"/>
      <c r="B14" s="48">
        <v>42144</v>
      </c>
      <c r="C14" s="49" t="s">
        <v>560</v>
      </c>
      <c r="D14" s="50">
        <v>11058</v>
      </c>
      <c r="E14" s="51">
        <v>650</v>
      </c>
      <c r="F14" s="52"/>
      <c r="G14" s="37"/>
    </row>
    <row r="15" spans="1:7" ht="12.75">
      <c r="A15" s="37"/>
      <c r="B15" s="48">
        <v>42159</v>
      </c>
      <c r="C15" s="49" t="s">
        <v>561</v>
      </c>
      <c r="D15" s="50">
        <v>11157</v>
      </c>
      <c r="E15" s="51">
        <v>7093.5</v>
      </c>
      <c r="F15" s="52"/>
      <c r="G15" s="37"/>
    </row>
    <row r="16" spans="1:7" ht="12.75">
      <c r="A16" s="37"/>
      <c r="B16" s="48">
        <v>42179</v>
      </c>
      <c r="C16" s="49" t="s">
        <v>562</v>
      </c>
      <c r="D16" s="50">
        <v>11325</v>
      </c>
      <c r="E16" s="51">
        <v>7385.5</v>
      </c>
      <c r="F16" s="52"/>
      <c r="G16" s="37"/>
    </row>
    <row r="17" spans="1:7" ht="12.75">
      <c r="A17" s="37"/>
      <c r="B17" s="48">
        <v>42256</v>
      </c>
      <c r="C17" s="49" t="s">
        <v>563</v>
      </c>
      <c r="D17" s="50">
        <v>11605</v>
      </c>
      <c r="E17" s="51">
        <v>900</v>
      </c>
      <c r="F17" s="52"/>
      <c r="G17" s="37"/>
    </row>
    <row r="18" spans="1:7" ht="12.75">
      <c r="A18" s="37"/>
      <c r="B18" s="48">
        <v>42326</v>
      </c>
      <c r="C18" s="49" t="s">
        <v>564</v>
      </c>
      <c r="D18" s="50">
        <v>11880</v>
      </c>
      <c r="E18" s="51">
        <v>4614.25</v>
      </c>
      <c r="F18" s="52"/>
      <c r="G18" s="37"/>
    </row>
    <row r="19" spans="1:7" ht="12.75">
      <c r="A19" s="37"/>
      <c r="B19" s="48">
        <v>42332</v>
      </c>
      <c r="C19" s="49" t="s">
        <v>565</v>
      </c>
      <c r="D19" s="50">
        <v>11913</v>
      </c>
      <c r="E19" s="51">
        <v>15000</v>
      </c>
      <c r="F19" s="52"/>
      <c r="G19" s="37"/>
    </row>
    <row r="20" spans="1:7" ht="12.75">
      <c r="A20" s="37"/>
      <c r="B20" s="48">
        <v>42334</v>
      </c>
      <c r="C20" s="49" t="s">
        <v>566</v>
      </c>
      <c r="D20" s="50">
        <v>11932</v>
      </c>
      <c r="E20" s="51">
        <v>500</v>
      </c>
      <c r="F20" s="52"/>
      <c r="G20" s="37"/>
    </row>
    <row r="21" spans="1:7" ht="12.75">
      <c r="A21" s="37"/>
      <c r="B21" s="48">
        <v>42338</v>
      </c>
      <c r="C21" s="49" t="s">
        <v>567</v>
      </c>
      <c r="D21" s="50">
        <v>11996</v>
      </c>
      <c r="E21" s="51">
        <v>15000</v>
      </c>
      <c r="F21" s="52"/>
      <c r="G21" s="37"/>
    </row>
    <row r="22" spans="1:7" ht="12.75">
      <c r="A22" s="37"/>
      <c r="B22" s="48">
        <v>42348</v>
      </c>
      <c r="C22" s="49" t="s">
        <v>564</v>
      </c>
      <c r="D22" s="50">
        <v>12049</v>
      </c>
      <c r="E22" s="51">
        <v>189.03</v>
      </c>
      <c r="F22" s="52"/>
      <c r="G22" s="37"/>
    </row>
    <row r="23" spans="1:7" ht="12.75">
      <c r="A23" s="37"/>
      <c r="B23" s="48">
        <v>42355</v>
      </c>
      <c r="C23" s="49" t="s">
        <v>568</v>
      </c>
      <c r="D23" s="50">
        <v>12156</v>
      </c>
      <c r="E23" s="51">
        <v>4000</v>
      </c>
      <c r="F23" s="52"/>
      <c r="G23" s="37"/>
    </row>
    <row r="24" spans="1:7" ht="12.75">
      <c r="A24" s="37"/>
      <c r="B24" s="48">
        <v>42356</v>
      </c>
      <c r="C24" s="49" t="s">
        <v>569</v>
      </c>
      <c r="D24" s="50">
        <v>12149</v>
      </c>
      <c r="E24" s="51">
        <v>657.72</v>
      </c>
      <c r="F24" s="52"/>
      <c r="G24" s="37"/>
    </row>
    <row r="25" spans="1:7" ht="12.75">
      <c r="A25" s="37"/>
      <c r="B25" s="48">
        <v>42356</v>
      </c>
      <c r="C25" s="49" t="s">
        <v>570</v>
      </c>
      <c r="D25" s="50">
        <v>12113</v>
      </c>
      <c r="E25" s="51">
        <v>3176.17</v>
      </c>
      <c r="F25" s="52"/>
      <c r="G25" s="37"/>
    </row>
    <row r="26" spans="1:7" ht="12.75">
      <c r="A26" s="37"/>
      <c r="B26" s="48">
        <v>42356</v>
      </c>
      <c r="C26" s="49" t="s">
        <v>571</v>
      </c>
      <c r="D26" s="50">
        <v>12119</v>
      </c>
      <c r="E26" s="51">
        <v>3000</v>
      </c>
      <c r="F26" s="52"/>
      <c r="G26" s="37"/>
    </row>
    <row r="27" spans="1:7" ht="12.75">
      <c r="A27" s="37"/>
      <c r="B27" s="48">
        <v>42377</v>
      </c>
      <c r="C27" s="49" t="s">
        <v>572</v>
      </c>
      <c r="D27" s="50">
        <v>11839</v>
      </c>
      <c r="E27" s="51">
        <v>1925.49</v>
      </c>
      <c r="F27" s="52"/>
      <c r="G27" s="37"/>
    </row>
    <row r="28" spans="1:7" ht="12.75">
      <c r="A28" s="37"/>
      <c r="B28" s="48">
        <v>42391</v>
      </c>
      <c r="C28" s="49" t="s">
        <v>573</v>
      </c>
      <c r="D28" s="50">
        <v>12442</v>
      </c>
      <c r="E28" s="51">
        <v>4964.8</v>
      </c>
      <c r="F28" s="52"/>
      <c r="G28" s="37"/>
    </row>
    <row r="29" spans="1:7" ht="12.75">
      <c r="A29" s="37"/>
      <c r="B29" s="48">
        <v>42405</v>
      </c>
      <c r="C29" s="49" t="s">
        <v>574</v>
      </c>
      <c r="D29" s="50">
        <v>12532</v>
      </c>
      <c r="E29" s="51">
        <v>1250</v>
      </c>
      <c r="F29" s="52"/>
      <c r="G29" s="37"/>
    </row>
    <row r="30" spans="1:7" ht="12.75">
      <c r="A30" s="37"/>
      <c r="B30" s="48">
        <v>42489</v>
      </c>
      <c r="C30" s="49" t="s">
        <v>575</v>
      </c>
      <c r="D30" s="50">
        <v>13058</v>
      </c>
      <c r="E30" s="51">
        <v>888.49</v>
      </c>
      <c r="F30" s="52"/>
      <c r="G30" s="37"/>
    </row>
    <row r="31" spans="1:7" ht="12.75">
      <c r="A31" s="37"/>
      <c r="B31" s="48">
        <v>42510</v>
      </c>
      <c r="C31" s="49" t="s">
        <v>576</v>
      </c>
      <c r="D31" s="50">
        <v>13214</v>
      </c>
      <c r="E31" s="51">
        <v>1250</v>
      </c>
      <c r="F31" s="52"/>
      <c r="G31" s="37"/>
    </row>
    <row r="32" spans="1:7" ht="12.75">
      <c r="A32" s="37"/>
      <c r="B32" s="48">
        <v>42537</v>
      </c>
      <c r="C32" s="49" t="s">
        <v>577</v>
      </c>
      <c r="D32" s="50">
        <v>13421</v>
      </c>
      <c r="E32" s="51">
        <v>734.88</v>
      </c>
      <c r="F32" s="52"/>
      <c r="G32" s="37"/>
    </row>
    <row r="33" spans="1:7" ht="12.75">
      <c r="A33" s="37"/>
      <c r="B33" s="48">
        <v>42601</v>
      </c>
      <c r="C33" s="49" t="s">
        <v>578</v>
      </c>
      <c r="D33" s="50">
        <v>13700</v>
      </c>
      <c r="E33" s="51">
        <v>1250</v>
      </c>
      <c r="F33" s="52"/>
      <c r="G33" s="37"/>
    </row>
    <row r="34" spans="1:7" ht="12.75">
      <c r="A34" s="37"/>
      <c r="B34" s="48">
        <v>42632</v>
      </c>
      <c r="C34" s="49" t="s">
        <v>579</v>
      </c>
      <c r="D34" s="50">
        <v>13869</v>
      </c>
      <c r="E34" s="51">
        <v>968</v>
      </c>
      <c r="F34" s="52"/>
      <c r="G34" s="37"/>
    </row>
    <row r="35" spans="1:7" ht="12.75">
      <c r="A35" s="37"/>
      <c r="B35" s="48">
        <v>42643</v>
      </c>
      <c r="C35" s="49" t="s">
        <v>580</v>
      </c>
      <c r="D35" s="50">
        <v>13935</v>
      </c>
      <c r="E35" s="51">
        <v>1160</v>
      </c>
      <c r="F35" s="52"/>
      <c r="G35" s="37"/>
    </row>
    <row r="36" spans="1:7" ht="12.75">
      <c r="A36" s="37"/>
      <c r="B36" s="48">
        <v>42670</v>
      </c>
      <c r="C36" s="49" t="s">
        <v>581</v>
      </c>
      <c r="D36" s="50">
        <v>14110</v>
      </c>
      <c r="E36" s="51">
        <v>1250</v>
      </c>
      <c r="F36" s="52"/>
      <c r="G36" s="37"/>
    </row>
    <row r="37" spans="1:7" ht="12.75">
      <c r="A37" s="37"/>
      <c r="B37" s="48">
        <v>42688</v>
      </c>
      <c r="C37" s="49" t="s">
        <v>582</v>
      </c>
      <c r="D37" s="50">
        <v>14186</v>
      </c>
      <c r="E37" s="51">
        <v>500</v>
      </c>
      <c r="F37" s="52"/>
      <c r="G37" s="37"/>
    </row>
    <row r="38" spans="1:7" ht="12.75">
      <c r="A38" s="37"/>
      <c r="B38" s="48">
        <v>42706</v>
      </c>
      <c r="C38" s="49" t="s">
        <v>583</v>
      </c>
      <c r="D38" s="50">
        <v>14353</v>
      </c>
      <c r="E38" s="51">
        <v>809.53</v>
      </c>
      <c r="F38" s="52"/>
      <c r="G38" s="37"/>
    </row>
    <row r="39" spans="1:7" ht="12.75">
      <c r="A39" s="37"/>
      <c r="B39" s="48">
        <v>42716</v>
      </c>
      <c r="C39" s="49" t="s">
        <v>581</v>
      </c>
      <c r="D39" s="50">
        <v>14399</v>
      </c>
      <c r="E39" s="51">
        <v>1250</v>
      </c>
      <c r="F39" s="52"/>
      <c r="G39" s="37"/>
    </row>
    <row r="40" spans="1:7" ht="12.75">
      <c r="A40" s="37"/>
      <c r="B40" s="48">
        <v>42719</v>
      </c>
      <c r="C40" s="49" t="s">
        <v>584</v>
      </c>
      <c r="D40" s="50">
        <v>14423</v>
      </c>
      <c r="E40" s="51">
        <v>20000</v>
      </c>
      <c r="F40" s="52"/>
      <c r="G40" s="37"/>
    </row>
    <row r="41" spans="1:7" ht="12.75">
      <c r="A41" s="37"/>
      <c r="B41" s="48">
        <v>42832</v>
      </c>
      <c r="C41" s="49" t="s">
        <v>593</v>
      </c>
      <c r="D41" s="50">
        <v>14995</v>
      </c>
      <c r="E41" s="51">
        <v>300</v>
      </c>
      <c r="F41" s="52"/>
      <c r="G41" s="37"/>
    </row>
    <row r="42" spans="1:7" ht="12.75">
      <c r="A42" s="37"/>
      <c r="B42" s="48">
        <v>42850</v>
      </c>
      <c r="C42" s="49" t="s">
        <v>593</v>
      </c>
      <c r="D42" s="50">
        <v>15094</v>
      </c>
      <c r="E42" s="51">
        <v>300</v>
      </c>
      <c r="F42" s="52"/>
      <c r="G42" s="37"/>
    </row>
    <row r="43" spans="1:7" ht="12.75">
      <c r="A43" s="37"/>
      <c r="B43" s="48">
        <v>42871</v>
      </c>
      <c r="C43" s="49" t="s">
        <v>726</v>
      </c>
      <c r="D43" s="50">
        <v>15137</v>
      </c>
      <c r="E43" s="51">
        <v>1900</v>
      </c>
      <c r="F43" s="52"/>
      <c r="G43" s="37"/>
    </row>
    <row r="44" spans="1:7" ht="12.75">
      <c r="A44" s="37"/>
      <c r="B44" s="48">
        <v>42877</v>
      </c>
      <c r="C44" s="49" t="s">
        <v>588</v>
      </c>
      <c r="D44" s="50">
        <v>15209</v>
      </c>
      <c r="E44" s="51">
        <v>1194.8</v>
      </c>
      <c r="F44" s="52"/>
      <c r="G44" s="37"/>
    </row>
    <row r="45" spans="1:7" ht="12.75">
      <c r="A45" s="37"/>
      <c r="B45" s="48">
        <v>42888</v>
      </c>
      <c r="C45" s="49" t="s">
        <v>610</v>
      </c>
      <c r="D45" s="50">
        <v>15254</v>
      </c>
      <c r="E45" s="51">
        <v>2400</v>
      </c>
      <c r="F45" s="52"/>
      <c r="G45" s="37"/>
    </row>
    <row r="46" spans="1:7" ht="12.75">
      <c r="A46" s="37"/>
      <c r="B46" s="48">
        <v>42891</v>
      </c>
      <c r="C46" s="49" t="s">
        <v>602</v>
      </c>
      <c r="D46" s="50">
        <v>15280</v>
      </c>
      <c r="E46" s="51">
        <v>1250</v>
      </c>
      <c r="F46" s="52"/>
      <c r="G46" s="37"/>
    </row>
    <row r="47" spans="1:7" ht="12.75">
      <c r="A47" s="37"/>
      <c r="B47" s="48">
        <v>42891</v>
      </c>
      <c r="C47" s="49" t="s">
        <v>601</v>
      </c>
      <c r="D47" s="50">
        <v>15281</v>
      </c>
      <c r="E47" s="51">
        <v>1250</v>
      </c>
      <c r="F47" s="52"/>
      <c r="G47" s="37"/>
    </row>
    <row r="48" spans="1:7" ht="12.75">
      <c r="A48" s="37"/>
      <c r="B48" s="48">
        <v>42892</v>
      </c>
      <c r="C48" s="49" t="s">
        <v>740</v>
      </c>
      <c r="D48" s="50">
        <v>15290</v>
      </c>
      <c r="E48" s="51">
        <v>1160</v>
      </c>
      <c r="F48" s="52"/>
      <c r="G48" s="37"/>
    </row>
    <row r="49" spans="1:7" ht="12.75">
      <c r="A49" s="37"/>
      <c r="B49" s="48">
        <v>42899</v>
      </c>
      <c r="C49" s="49" t="s">
        <v>741</v>
      </c>
      <c r="D49" s="50">
        <v>15328</v>
      </c>
      <c r="E49" s="51">
        <v>1500</v>
      </c>
      <c r="F49" s="52"/>
      <c r="G49" s="37"/>
    </row>
    <row r="50" spans="1:7" ht="12.75">
      <c r="A50" s="37"/>
      <c r="B50" s="48">
        <v>42900</v>
      </c>
      <c r="C50" s="49" t="s">
        <v>608</v>
      </c>
      <c r="D50" s="50">
        <v>15349</v>
      </c>
      <c r="E50" s="51">
        <v>4652.35</v>
      </c>
      <c r="F50" s="52"/>
      <c r="G50" s="37"/>
    </row>
    <row r="51" spans="1:7" ht="12.75">
      <c r="A51" s="37"/>
      <c r="B51" s="48">
        <v>42906</v>
      </c>
      <c r="C51" s="49" t="s">
        <v>742</v>
      </c>
      <c r="D51" s="50">
        <v>15366</v>
      </c>
      <c r="E51" s="51">
        <v>764</v>
      </c>
      <c r="F51" s="52"/>
      <c r="G51" s="37"/>
    </row>
    <row r="52" spans="1:7" ht="12.75">
      <c r="A52" s="37"/>
      <c r="B52" s="48">
        <v>42914</v>
      </c>
      <c r="C52" s="49" t="s">
        <v>743</v>
      </c>
      <c r="D52" s="50">
        <v>15456</v>
      </c>
      <c r="E52" s="51">
        <v>250</v>
      </c>
      <c r="F52" s="52"/>
      <c r="G52" s="37"/>
    </row>
    <row r="53" spans="1:7" ht="12.75">
      <c r="A53" s="37"/>
      <c r="B53" s="48">
        <v>42914</v>
      </c>
      <c r="C53" s="49" t="s">
        <v>742</v>
      </c>
      <c r="D53" s="50">
        <v>15457</v>
      </c>
      <c r="E53" s="51">
        <v>1079</v>
      </c>
      <c r="F53" s="52"/>
      <c r="G53" s="37"/>
    </row>
    <row r="54" spans="1:7" ht="12.75">
      <c r="A54" s="37"/>
      <c r="B54" s="48">
        <v>42915</v>
      </c>
      <c r="C54" s="49" t="s">
        <v>608</v>
      </c>
      <c r="D54" s="50">
        <v>15386</v>
      </c>
      <c r="E54" s="51">
        <v>5607.63</v>
      </c>
      <c r="F54" s="52"/>
      <c r="G54" s="37"/>
    </row>
    <row r="55" spans="1:7" ht="12.75">
      <c r="A55" s="37"/>
      <c r="B55" s="48">
        <v>42915</v>
      </c>
      <c r="C55" s="49" t="s">
        <v>744</v>
      </c>
      <c r="D55" s="50">
        <v>15387</v>
      </c>
      <c r="E55" s="51">
        <v>975.75</v>
      </c>
      <c r="F55" s="52"/>
      <c r="G55" s="37"/>
    </row>
    <row r="56" spans="1:7" ht="12.75">
      <c r="A56" s="37"/>
      <c r="B56" s="48">
        <v>42915</v>
      </c>
      <c r="C56" s="49" t="s">
        <v>729</v>
      </c>
      <c r="D56" s="50">
        <v>15393</v>
      </c>
      <c r="E56" s="51">
        <v>1104.66</v>
      </c>
      <c r="F56" s="52"/>
      <c r="G56" s="37"/>
    </row>
    <row r="57" spans="1:7" ht="12.75">
      <c r="A57" s="37"/>
      <c r="B57" s="48">
        <v>42915</v>
      </c>
      <c r="C57" s="49" t="s">
        <v>611</v>
      </c>
      <c r="D57" s="50">
        <v>15396</v>
      </c>
      <c r="E57" s="51">
        <v>558.52</v>
      </c>
      <c r="F57" s="52"/>
      <c r="G57" s="37"/>
    </row>
    <row r="58" spans="1:7" ht="12.75">
      <c r="A58" s="37"/>
      <c r="B58" s="48">
        <v>42915</v>
      </c>
      <c r="C58" s="49" t="s">
        <v>572</v>
      </c>
      <c r="D58" s="50">
        <v>15433</v>
      </c>
      <c r="E58" s="51">
        <v>1830.29</v>
      </c>
      <c r="F58" s="52"/>
      <c r="G58" s="37"/>
    </row>
    <row r="59" spans="1:7" ht="12.75">
      <c r="A59" s="37"/>
      <c r="B59" s="48">
        <v>42915</v>
      </c>
      <c r="C59" s="49" t="s">
        <v>745</v>
      </c>
      <c r="D59" s="50">
        <v>15460</v>
      </c>
      <c r="E59" s="51">
        <v>3000</v>
      </c>
      <c r="F59" s="52"/>
      <c r="G59" s="37"/>
    </row>
    <row r="60" spans="1:7" ht="12.75">
      <c r="A60" s="37"/>
      <c r="B60" s="48">
        <v>42915</v>
      </c>
      <c r="C60" s="49" t="s">
        <v>746</v>
      </c>
      <c r="D60" s="50">
        <v>15461</v>
      </c>
      <c r="E60" s="51">
        <v>2320</v>
      </c>
      <c r="F60" s="52"/>
      <c r="G60" s="37"/>
    </row>
    <row r="61" spans="1:7" ht="12.75">
      <c r="A61" s="37"/>
      <c r="B61" s="48">
        <v>42915</v>
      </c>
      <c r="C61" s="49" t="s">
        <v>747</v>
      </c>
      <c r="D61" s="50">
        <v>15463</v>
      </c>
      <c r="E61" s="51">
        <v>4255.38</v>
      </c>
      <c r="F61" s="52"/>
      <c r="G61" s="37"/>
    </row>
    <row r="62" spans="1:7" ht="12.75">
      <c r="A62" s="37"/>
      <c r="B62" s="48">
        <v>42916</v>
      </c>
      <c r="C62" s="49" t="s">
        <v>748</v>
      </c>
      <c r="D62" s="50">
        <v>15466</v>
      </c>
      <c r="E62" s="51">
        <v>7350</v>
      </c>
      <c r="F62" s="52"/>
      <c r="G62" s="37"/>
    </row>
    <row r="63" spans="1:7" ht="12.75">
      <c r="A63" s="37"/>
      <c r="B63" s="48">
        <v>42916</v>
      </c>
      <c r="C63" s="49" t="s">
        <v>367</v>
      </c>
      <c r="D63" s="50">
        <v>15467</v>
      </c>
      <c r="E63" s="51">
        <v>11000</v>
      </c>
      <c r="F63" s="52"/>
      <c r="G63" s="37"/>
    </row>
    <row r="64" spans="1:7" ht="12.75">
      <c r="A64" s="37"/>
      <c r="B64" s="48"/>
      <c r="C64" s="49"/>
      <c r="D64" s="50"/>
      <c r="E64" s="51">
        <f>SUM(E11:E63)</f>
        <v>174754.10000000003</v>
      </c>
      <c r="F64" s="53">
        <f>E64</f>
        <v>174754.10000000003</v>
      </c>
      <c r="G64" s="54">
        <f>F64</f>
        <v>174754.10000000003</v>
      </c>
    </row>
    <row r="65" spans="1:7" ht="12.75">
      <c r="A65" s="37"/>
      <c r="B65" s="48"/>
      <c r="C65" s="49"/>
      <c r="D65" s="50"/>
      <c r="E65" s="55"/>
      <c r="F65" s="53"/>
      <c r="G65" s="54"/>
    </row>
    <row r="66" spans="1:7" ht="13.5" thickBot="1">
      <c r="A66" s="56" t="s">
        <v>629</v>
      </c>
      <c r="B66" s="38" t="s">
        <v>749</v>
      </c>
      <c r="C66" s="39"/>
      <c r="D66" s="38"/>
      <c r="E66" s="41"/>
      <c r="F66" s="41"/>
      <c r="G66" s="57">
        <f>G6-G64</f>
        <v>587783.6499999999</v>
      </c>
    </row>
    <row r="67" spans="1:7" ht="13.5" thickTop="1">
      <c r="A67" s="58"/>
      <c r="B67" s="59"/>
      <c r="C67" s="60"/>
      <c r="D67" s="59"/>
      <c r="E67" s="41"/>
      <c r="F67" s="61"/>
      <c r="G67" s="62"/>
    </row>
    <row r="68" spans="1:7" ht="12.75">
      <c r="A68" s="63"/>
      <c r="B68" s="63"/>
      <c r="C68" s="63"/>
      <c r="D68" s="63"/>
      <c r="E68" s="64"/>
      <c r="F68" s="63"/>
      <c r="G68" s="65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zoomScalePageLayoutView="0" workbookViewId="0" topLeftCell="A1">
      <selection activeCell="B32" sqref="B32"/>
    </sheetView>
  </sheetViews>
  <sheetFormatPr defaultColWidth="11.421875" defaultRowHeight="12.75"/>
  <cols>
    <col min="3" max="3" width="16.57421875" style="0" bestFit="1" customWidth="1"/>
  </cols>
  <sheetData>
    <row r="1" spans="1:9" ht="12.75">
      <c r="A1" s="208" t="s">
        <v>550</v>
      </c>
      <c r="B1" s="208"/>
      <c r="C1" s="208"/>
      <c r="D1" s="208"/>
      <c r="E1" s="208"/>
      <c r="F1" s="208"/>
      <c r="G1" s="208"/>
      <c r="H1" s="208"/>
      <c r="I1" s="47"/>
    </row>
    <row r="2" spans="1:9" ht="12.75">
      <c r="A2" s="208" t="s">
        <v>631</v>
      </c>
      <c r="B2" s="208"/>
      <c r="C2" s="208"/>
      <c r="D2" s="208"/>
      <c r="E2" s="208"/>
      <c r="F2" s="208"/>
      <c r="G2" s="208"/>
      <c r="H2" s="208"/>
      <c r="I2" s="47"/>
    </row>
    <row r="3" spans="1:9" ht="12.75">
      <c r="A3" s="208" t="s">
        <v>632</v>
      </c>
      <c r="B3" s="208"/>
      <c r="C3" s="208"/>
      <c r="D3" s="208"/>
      <c r="E3" s="208"/>
      <c r="F3" s="208"/>
      <c r="G3" s="208"/>
      <c r="H3" s="208"/>
      <c r="I3" s="47"/>
    </row>
    <row r="4" spans="1:9" ht="12.75">
      <c r="A4" s="208" t="s">
        <v>633</v>
      </c>
      <c r="B4" s="208"/>
      <c r="C4" s="208"/>
      <c r="D4" s="208"/>
      <c r="E4" s="208"/>
      <c r="F4" s="208"/>
      <c r="G4" s="208"/>
      <c r="H4" s="208"/>
      <c r="I4" s="47"/>
    </row>
    <row r="5" spans="1:9" ht="12.75">
      <c r="A5" s="208" t="s">
        <v>70</v>
      </c>
      <c r="B5" s="208"/>
      <c r="C5" s="208"/>
      <c r="D5" s="208"/>
      <c r="E5" s="208"/>
      <c r="F5" s="208"/>
      <c r="G5" s="208"/>
      <c r="H5" s="208"/>
      <c r="I5" s="47"/>
    </row>
    <row r="6" spans="1:9" ht="12.75">
      <c r="A6" s="37"/>
      <c r="B6" s="66"/>
      <c r="C6" s="66"/>
      <c r="D6" s="67"/>
      <c r="E6" s="67"/>
      <c r="F6" s="37"/>
      <c r="G6" s="37"/>
      <c r="H6" s="37"/>
      <c r="I6" s="47"/>
    </row>
    <row r="7" spans="1:9" ht="12.75">
      <c r="A7" s="37"/>
      <c r="B7" s="38" t="s">
        <v>739</v>
      </c>
      <c r="C7" s="39"/>
      <c r="D7" s="40"/>
      <c r="E7" s="40"/>
      <c r="F7" s="39"/>
      <c r="G7" s="41"/>
      <c r="H7" s="42">
        <v>417771.37</v>
      </c>
      <c r="I7" s="47"/>
    </row>
    <row r="8" spans="1:9" ht="12.75">
      <c r="A8" s="37"/>
      <c r="B8" s="37" t="s">
        <v>2</v>
      </c>
      <c r="C8" s="37"/>
      <c r="D8" s="43"/>
      <c r="E8" s="43"/>
      <c r="F8" s="37"/>
      <c r="G8" s="45"/>
      <c r="H8" s="37"/>
      <c r="I8" s="47"/>
    </row>
    <row r="9" spans="1:9" ht="12.75">
      <c r="A9" s="46" t="s">
        <v>555</v>
      </c>
      <c r="B9" s="39" t="s">
        <v>634</v>
      </c>
      <c r="C9" s="39"/>
      <c r="D9" s="40"/>
      <c r="E9" s="40"/>
      <c r="F9" s="39"/>
      <c r="G9" s="45"/>
      <c r="H9" s="37"/>
      <c r="I9" s="47"/>
    </row>
    <row r="10" spans="1:9" ht="12.75">
      <c r="A10" s="37"/>
      <c r="B10" s="37"/>
      <c r="C10" s="37"/>
      <c r="D10" s="43"/>
      <c r="E10" s="43"/>
      <c r="F10" s="37"/>
      <c r="G10" s="45"/>
      <c r="H10" s="37"/>
      <c r="I10" s="47"/>
    </row>
    <row r="11" spans="1:9" ht="12.75">
      <c r="A11" s="37"/>
      <c r="B11" s="68">
        <v>42842</v>
      </c>
      <c r="C11" s="39" t="s">
        <v>223</v>
      </c>
      <c r="D11" s="40" t="s">
        <v>636</v>
      </c>
      <c r="E11" s="40">
        <v>1159</v>
      </c>
      <c r="F11" s="69">
        <v>3000</v>
      </c>
      <c r="G11" s="45"/>
      <c r="H11" s="37"/>
      <c r="I11" s="47"/>
    </row>
    <row r="12" spans="1:9" ht="12.75">
      <c r="A12" s="37"/>
      <c r="B12" s="68">
        <v>42916</v>
      </c>
      <c r="C12" s="39" t="s">
        <v>637</v>
      </c>
      <c r="D12" s="40" t="s">
        <v>636</v>
      </c>
      <c r="E12" s="40">
        <v>1167</v>
      </c>
      <c r="F12" s="69">
        <v>3000</v>
      </c>
      <c r="G12" s="45"/>
      <c r="H12" s="37"/>
      <c r="I12" s="47"/>
    </row>
    <row r="13" spans="1:9" ht="12.75">
      <c r="A13" s="37"/>
      <c r="B13" s="68">
        <v>42916</v>
      </c>
      <c r="C13" s="39" t="s">
        <v>637</v>
      </c>
      <c r="D13" s="40" t="s">
        <v>636</v>
      </c>
      <c r="E13" s="40">
        <v>1168</v>
      </c>
      <c r="F13" s="69">
        <v>6000</v>
      </c>
      <c r="G13" s="70">
        <f>F14</f>
        <v>12000</v>
      </c>
      <c r="H13" s="70">
        <f>G13</f>
        <v>12000</v>
      </c>
      <c r="I13" s="47"/>
    </row>
    <row r="14" spans="1:9" ht="12.75">
      <c r="A14" s="37"/>
      <c r="E14" s="40"/>
      <c r="F14" s="71">
        <f>SUM(F11:F13)</f>
        <v>12000</v>
      </c>
      <c r="G14" s="70"/>
      <c r="H14" s="70"/>
      <c r="I14" s="47"/>
    </row>
    <row r="15" spans="1:9" ht="13.5" thickBot="1">
      <c r="A15" s="56" t="s">
        <v>629</v>
      </c>
      <c r="B15" s="38" t="s">
        <v>749</v>
      </c>
      <c r="C15" s="39"/>
      <c r="D15" s="40"/>
      <c r="E15" s="40"/>
      <c r="F15" s="39"/>
      <c r="G15" s="41"/>
      <c r="H15" s="57">
        <f>H7-H13</f>
        <v>405771.37</v>
      </c>
      <c r="I15" s="47"/>
    </row>
    <row r="16" spans="1:9" ht="13.5" thickTop="1">
      <c r="A16" s="56"/>
      <c r="B16" s="38"/>
      <c r="C16" s="39"/>
      <c r="D16" s="40"/>
      <c r="E16" s="40"/>
      <c r="F16" s="39"/>
      <c r="G16" s="41"/>
      <c r="H16" s="42"/>
      <c r="I16" s="47"/>
    </row>
    <row r="17" spans="1:9" ht="12.75">
      <c r="A17" s="56"/>
      <c r="B17" s="38"/>
      <c r="C17" s="39"/>
      <c r="D17" s="40"/>
      <c r="E17" s="40"/>
      <c r="F17" s="39"/>
      <c r="G17" s="41"/>
      <c r="H17" s="42"/>
      <c r="I17" s="47"/>
    </row>
    <row r="18" spans="1:9" ht="12.75">
      <c r="A18" s="63"/>
      <c r="B18" s="63"/>
      <c r="C18" s="63"/>
      <c r="D18" s="63"/>
      <c r="E18" s="63"/>
      <c r="F18" s="63"/>
      <c r="G18" s="63"/>
      <c r="H18" s="63"/>
      <c r="I18" s="47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F22" sqref="F22"/>
    </sheetView>
  </sheetViews>
  <sheetFormatPr defaultColWidth="11.421875" defaultRowHeight="12.75"/>
  <sheetData>
    <row r="1" spans="1:7" ht="12.75">
      <c r="A1" s="72"/>
      <c r="B1" s="52"/>
      <c r="C1" s="52"/>
      <c r="D1" s="52"/>
      <c r="E1" s="52"/>
      <c r="F1" s="52"/>
      <c r="G1" s="47"/>
    </row>
    <row r="2" spans="1:7" ht="12.75">
      <c r="A2" s="208" t="s">
        <v>550</v>
      </c>
      <c r="B2" s="208"/>
      <c r="C2" s="208"/>
      <c r="D2" s="208"/>
      <c r="E2" s="208"/>
      <c r="F2" s="208"/>
      <c r="G2" s="47"/>
    </row>
    <row r="3" spans="1:7" ht="12.75">
      <c r="A3" s="208" t="s">
        <v>638</v>
      </c>
      <c r="B3" s="208"/>
      <c r="C3" s="208"/>
      <c r="D3" s="208"/>
      <c r="E3" s="208"/>
      <c r="F3" s="208"/>
      <c r="G3" s="47"/>
    </row>
    <row r="4" spans="1:7" ht="12.75">
      <c r="A4" s="208" t="s">
        <v>632</v>
      </c>
      <c r="B4" s="208"/>
      <c r="C4" s="208"/>
      <c r="D4" s="208"/>
      <c r="E4" s="208"/>
      <c r="F4" s="208"/>
      <c r="G4" s="47"/>
    </row>
    <row r="5" spans="1:7" ht="12.75">
      <c r="A5" s="208" t="s">
        <v>639</v>
      </c>
      <c r="B5" s="208"/>
      <c r="C5" s="208"/>
      <c r="D5" s="208"/>
      <c r="E5" s="208"/>
      <c r="F5" s="208"/>
      <c r="G5" s="47"/>
    </row>
    <row r="6" spans="1:7" ht="12.75">
      <c r="A6" s="208" t="s">
        <v>70</v>
      </c>
      <c r="B6" s="208"/>
      <c r="C6" s="208"/>
      <c r="D6" s="208"/>
      <c r="E6" s="208"/>
      <c r="F6" s="208"/>
      <c r="G6" s="47"/>
    </row>
    <row r="7" spans="1:7" ht="12.75">
      <c r="A7" s="52"/>
      <c r="B7" s="52"/>
      <c r="C7" s="52"/>
      <c r="D7" s="52"/>
      <c r="E7" s="52"/>
      <c r="F7" s="52"/>
      <c r="G7" s="47"/>
    </row>
    <row r="8" spans="1:7" ht="12.75">
      <c r="A8" s="72"/>
      <c r="B8" s="52"/>
      <c r="C8" s="52"/>
      <c r="D8" s="52"/>
      <c r="E8" s="52"/>
      <c r="F8" s="52"/>
      <c r="G8" s="47"/>
    </row>
    <row r="9" spans="1:7" ht="12.75">
      <c r="A9" s="72"/>
      <c r="B9" s="38" t="s">
        <v>739</v>
      </c>
      <c r="C9" s="73"/>
      <c r="D9" s="73"/>
      <c r="E9" s="73"/>
      <c r="F9" s="41">
        <v>1012628.39</v>
      </c>
      <c r="G9" s="47"/>
    </row>
    <row r="10" spans="1:7" ht="12.75">
      <c r="A10" s="72"/>
      <c r="B10" s="52"/>
      <c r="C10" s="52"/>
      <c r="D10" s="52"/>
      <c r="E10" s="52"/>
      <c r="F10" s="74"/>
      <c r="G10" s="47"/>
    </row>
    <row r="11" spans="1:7" ht="12.75">
      <c r="A11" s="75" t="s">
        <v>640</v>
      </c>
      <c r="B11" s="76" t="s">
        <v>641</v>
      </c>
      <c r="C11" s="76"/>
      <c r="D11" s="76"/>
      <c r="E11" s="76"/>
      <c r="F11" s="77"/>
      <c r="G11" s="47"/>
    </row>
    <row r="12" spans="1:7" ht="12.75">
      <c r="A12" s="72"/>
      <c r="B12" s="78">
        <v>42836</v>
      </c>
      <c r="C12" s="52" t="s">
        <v>642</v>
      </c>
      <c r="D12" s="52" t="s">
        <v>643</v>
      </c>
      <c r="E12" s="79">
        <v>15000</v>
      </c>
      <c r="F12" s="74">
        <v>15000</v>
      </c>
      <c r="G12" s="47"/>
    </row>
    <row r="13" spans="1:7" ht="12.75">
      <c r="A13" s="72"/>
      <c r="B13" s="52"/>
      <c r="C13" s="52"/>
      <c r="D13" s="52"/>
      <c r="E13" s="52"/>
      <c r="F13" s="74"/>
      <c r="G13" s="47"/>
    </row>
    <row r="14" spans="1:7" ht="12.75">
      <c r="A14" s="46" t="s">
        <v>640</v>
      </c>
      <c r="B14" s="73" t="s">
        <v>634</v>
      </c>
      <c r="C14" s="73"/>
      <c r="D14" s="73"/>
      <c r="E14" s="52"/>
      <c r="F14" s="74"/>
      <c r="G14" s="47"/>
    </row>
    <row r="15" spans="1:7" ht="12.75">
      <c r="A15" s="46"/>
      <c r="B15" s="73"/>
      <c r="C15" s="73"/>
      <c r="D15" s="73"/>
      <c r="E15" s="52"/>
      <c r="F15" s="74"/>
      <c r="G15" s="47"/>
    </row>
    <row r="16" spans="1:7" ht="12.75">
      <c r="A16" s="46"/>
      <c r="B16" s="81">
        <v>42906</v>
      </c>
      <c r="C16" s="73" t="s">
        <v>750</v>
      </c>
      <c r="D16" s="73" t="s">
        <v>751</v>
      </c>
      <c r="E16" s="79">
        <v>5000</v>
      </c>
      <c r="F16" s="79"/>
      <c r="G16" s="47"/>
    </row>
    <row r="17" spans="1:7" ht="12.75">
      <c r="A17" s="46"/>
      <c r="B17" s="81">
        <v>42914</v>
      </c>
      <c r="C17" s="73" t="s">
        <v>752</v>
      </c>
      <c r="D17" s="73" t="s">
        <v>753</v>
      </c>
      <c r="E17" s="97">
        <v>34127.89</v>
      </c>
      <c r="F17" s="74">
        <f>E16+E17</f>
        <v>39127.89</v>
      </c>
      <c r="G17" s="47"/>
    </row>
    <row r="18" spans="1:7" ht="12.75">
      <c r="A18" s="46"/>
      <c r="B18" s="81"/>
      <c r="C18" s="73"/>
      <c r="D18" s="73"/>
      <c r="E18" s="97"/>
      <c r="F18" s="74"/>
      <c r="G18" s="47"/>
    </row>
    <row r="19" spans="1:7" ht="13.5" thickBot="1">
      <c r="A19" s="56" t="s">
        <v>648</v>
      </c>
      <c r="B19" s="38" t="s">
        <v>749</v>
      </c>
      <c r="C19" s="73"/>
      <c r="D19" s="73"/>
      <c r="E19" s="73"/>
      <c r="F19" s="84">
        <f>F9-F12-F17</f>
        <v>958500.5</v>
      </c>
      <c r="G19" s="47"/>
    </row>
    <row r="20" spans="1:7" ht="13.5" thickTop="1">
      <c r="A20" s="47"/>
      <c r="B20" s="47"/>
      <c r="C20" s="47"/>
      <c r="D20" s="47"/>
      <c r="E20" s="47"/>
      <c r="F20" s="41"/>
      <c r="G20" s="47"/>
    </row>
    <row r="21" spans="1:7" ht="12.75">
      <c r="A21" s="47"/>
      <c r="B21" s="47"/>
      <c r="C21" s="47"/>
      <c r="D21" s="47"/>
      <c r="E21" s="47"/>
      <c r="F21" s="85"/>
      <c r="G21" s="47"/>
    </row>
    <row r="22" spans="1:7" ht="12.75">
      <c r="A22" s="47"/>
      <c r="B22" s="47"/>
      <c r="C22" s="47"/>
      <c r="D22" s="47"/>
      <c r="E22" s="47"/>
      <c r="F22" s="85"/>
      <c r="G22" s="47"/>
    </row>
    <row r="23" spans="1:7" ht="12.75">
      <c r="A23" s="47"/>
      <c r="B23" s="47"/>
      <c r="C23" s="47"/>
      <c r="D23" s="47"/>
      <c r="E23" s="47"/>
      <c r="F23" s="85"/>
      <c r="G23" s="47"/>
    </row>
    <row r="24" spans="1:7" ht="12.75">
      <c r="A24" s="47"/>
      <c r="B24" s="47"/>
      <c r="C24" s="47"/>
      <c r="D24" s="47"/>
      <c r="E24" s="47"/>
      <c r="F24" s="47"/>
      <c r="G24" s="47"/>
    </row>
  </sheetData>
  <sheetProtection/>
  <mergeCells count="5"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zoomScalePageLayoutView="0" workbookViewId="0" topLeftCell="A1">
      <selection activeCell="G18" sqref="G18"/>
    </sheetView>
  </sheetViews>
  <sheetFormatPr defaultColWidth="11.421875" defaultRowHeight="12.75"/>
  <sheetData>
    <row r="1" spans="1:8" ht="12.75">
      <c r="A1" s="208" t="s">
        <v>550</v>
      </c>
      <c r="B1" s="208"/>
      <c r="C1" s="208"/>
      <c r="D1" s="208"/>
      <c r="E1" s="208"/>
      <c r="F1" s="208"/>
      <c r="G1" s="208"/>
      <c r="H1" s="63"/>
    </row>
    <row r="2" spans="1:8" ht="12.75">
      <c r="A2" s="208" t="s">
        <v>649</v>
      </c>
      <c r="B2" s="208"/>
      <c r="C2" s="208"/>
      <c r="D2" s="208"/>
      <c r="E2" s="208"/>
      <c r="F2" s="208"/>
      <c r="G2" s="208"/>
      <c r="H2" s="63"/>
    </row>
    <row r="3" spans="1:8" ht="12.75">
      <c r="A3" s="208" t="s">
        <v>552</v>
      </c>
      <c r="B3" s="208"/>
      <c r="C3" s="208"/>
      <c r="D3" s="208"/>
      <c r="E3" s="208"/>
      <c r="F3" s="208"/>
      <c r="G3" s="208"/>
      <c r="H3" s="63"/>
    </row>
    <row r="4" spans="1:8" ht="12.75">
      <c r="A4" s="208" t="s">
        <v>650</v>
      </c>
      <c r="B4" s="208"/>
      <c r="C4" s="208"/>
      <c r="D4" s="208"/>
      <c r="E4" s="208"/>
      <c r="F4" s="208"/>
      <c r="G4" s="208"/>
      <c r="H4" s="63"/>
    </row>
    <row r="5" spans="1:8" ht="12.75">
      <c r="A5" s="208" t="s">
        <v>754</v>
      </c>
      <c r="B5" s="208"/>
      <c r="C5" s="208"/>
      <c r="D5" s="208"/>
      <c r="E5" s="208"/>
      <c r="F5" s="208"/>
      <c r="G5" s="208"/>
      <c r="H5" s="63"/>
    </row>
    <row r="6" spans="1:8" ht="12.75">
      <c r="A6" s="37"/>
      <c r="B6" s="66"/>
      <c r="C6" s="66"/>
      <c r="D6" s="67"/>
      <c r="E6" s="37"/>
      <c r="F6" s="37"/>
      <c r="G6" s="37"/>
      <c r="H6" s="63"/>
    </row>
    <row r="7" spans="1:8" ht="12.75">
      <c r="A7" s="37"/>
      <c r="B7" s="38" t="s">
        <v>739</v>
      </c>
      <c r="C7" s="39"/>
      <c r="D7" s="40"/>
      <c r="E7" s="41"/>
      <c r="F7" s="41"/>
      <c r="G7" s="42">
        <v>38330.94</v>
      </c>
      <c r="H7" s="65"/>
    </row>
    <row r="8" spans="1:8" ht="12.75">
      <c r="A8" s="37"/>
      <c r="B8" s="37" t="s">
        <v>2</v>
      </c>
      <c r="C8" s="37"/>
      <c r="D8" s="43"/>
      <c r="E8" s="45"/>
      <c r="F8" s="45"/>
      <c r="G8" s="39"/>
      <c r="H8" s="63"/>
    </row>
    <row r="9" spans="1:8" ht="12.75">
      <c r="A9" s="46"/>
      <c r="B9" s="39"/>
      <c r="C9" s="37"/>
      <c r="D9" s="43"/>
      <c r="E9" s="45"/>
      <c r="F9" s="45"/>
      <c r="G9" s="37"/>
      <c r="H9" s="63"/>
    </row>
    <row r="10" spans="1:8" ht="12.75">
      <c r="A10" s="46"/>
      <c r="B10" s="39"/>
      <c r="C10" s="39"/>
      <c r="D10" s="40"/>
      <c r="E10" s="39"/>
      <c r="F10" s="45"/>
      <c r="G10" s="37"/>
      <c r="H10" s="63"/>
    </row>
    <row r="11" spans="1:8" ht="12.75">
      <c r="A11" s="46" t="s">
        <v>555</v>
      </c>
      <c r="B11" s="39" t="s">
        <v>634</v>
      </c>
      <c r="C11" s="39"/>
      <c r="D11" s="40"/>
      <c r="E11" s="39"/>
      <c r="F11" s="45"/>
      <c r="G11" s="37"/>
      <c r="H11" s="63"/>
    </row>
    <row r="12" spans="1:8" ht="12.75">
      <c r="A12" s="37"/>
      <c r="B12" s="37" t="s">
        <v>556</v>
      </c>
      <c r="C12" s="37"/>
      <c r="D12" s="43"/>
      <c r="E12" s="37"/>
      <c r="F12" s="45"/>
      <c r="G12" s="37"/>
      <c r="H12" s="63"/>
    </row>
    <row r="13" spans="1:8" ht="12.75">
      <c r="A13" s="37"/>
      <c r="B13" s="37"/>
      <c r="C13" s="37"/>
      <c r="D13" s="43"/>
      <c r="E13" s="37"/>
      <c r="F13" s="45"/>
      <c r="G13" s="37"/>
      <c r="H13" s="63"/>
    </row>
    <row r="14" spans="1:8" ht="12.75">
      <c r="A14" s="37"/>
      <c r="B14" s="68">
        <v>42915</v>
      </c>
      <c r="C14" s="43" t="s">
        <v>755</v>
      </c>
      <c r="D14" s="43" t="s">
        <v>756</v>
      </c>
      <c r="E14" s="98">
        <v>513</v>
      </c>
      <c r="F14" s="45">
        <v>3000</v>
      </c>
      <c r="G14" s="45">
        <f>F14</f>
        <v>3000</v>
      </c>
      <c r="H14" s="63"/>
    </row>
    <row r="15" spans="1:8" ht="12.75">
      <c r="A15" s="37"/>
      <c r="B15" s="68"/>
      <c r="C15" s="43"/>
      <c r="D15" s="39"/>
      <c r="E15" s="51"/>
      <c r="F15" s="88"/>
      <c r="G15" s="88"/>
      <c r="H15" s="63"/>
    </row>
    <row r="16" spans="1:8" ht="13.5" thickBot="1">
      <c r="A16" s="56" t="s">
        <v>629</v>
      </c>
      <c r="B16" s="38" t="s">
        <v>749</v>
      </c>
      <c r="C16" s="39"/>
      <c r="D16" s="40"/>
      <c r="E16" s="41"/>
      <c r="F16" s="41"/>
      <c r="G16" s="57">
        <f>G7-G14</f>
        <v>35330.94</v>
      </c>
      <c r="H16" s="63"/>
    </row>
    <row r="17" spans="1:8" ht="13.5" thickTop="1">
      <c r="A17" s="56"/>
      <c r="B17" s="89"/>
      <c r="C17" s="39"/>
      <c r="D17" s="40"/>
      <c r="E17" s="41"/>
      <c r="F17" s="41"/>
      <c r="G17" s="42"/>
      <c r="H17" s="63"/>
    </row>
    <row r="18" spans="1:8" ht="12.75">
      <c r="A18" s="37"/>
      <c r="B18" s="39"/>
      <c r="C18" s="38"/>
      <c r="D18" s="90"/>
      <c r="E18" s="38"/>
      <c r="F18" s="39"/>
      <c r="G18" s="91"/>
      <c r="H18" s="63"/>
    </row>
    <row r="19" spans="1:8" ht="12.75">
      <c r="A19" s="63"/>
      <c r="B19" s="63"/>
      <c r="C19" s="63"/>
      <c r="D19" s="63"/>
      <c r="E19" s="63"/>
      <c r="F19" s="63"/>
      <c r="G19" s="63"/>
      <c r="H19" s="63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"/>
  <sheetViews>
    <sheetView zoomScalePageLayoutView="0" workbookViewId="0" topLeftCell="A25">
      <selection activeCell="G52" sqref="G52"/>
    </sheetView>
  </sheetViews>
  <sheetFormatPr defaultColWidth="11.421875" defaultRowHeight="12.75"/>
  <cols>
    <col min="3" max="3" width="25.28125" style="0" bestFit="1" customWidth="1"/>
  </cols>
  <sheetData>
    <row r="1" spans="1:8" ht="12.75">
      <c r="A1" s="208" t="s">
        <v>550</v>
      </c>
      <c r="B1" s="208"/>
      <c r="C1" s="208"/>
      <c r="D1" s="208"/>
      <c r="E1" s="208"/>
      <c r="F1" s="208"/>
      <c r="G1" s="208"/>
      <c r="H1" s="47"/>
    </row>
    <row r="2" spans="1:8" ht="12.75">
      <c r="A2" s="208" t="s">
        <v>652</v>
      </c>
      <c r="B2" s="208"/>
      <c r="C2" s="208"/>
      <c r="D2" s="208"/>
      <c r="E2" s="208"/>
      <c r="F2" s="208"/>
      <c r="G2" s="208"/>
      <c r="H2" s="47"/>
    </row>
    <row r="3" spans="1:8" ht="12.75">
      <c r="A3" s="208" t="s">
        <v>552</v>
      </c>
      <c r="B3" s="208"/>
      <c r="C3" s="208"/>
      <c r="D3" s="208"/>
      <c r="E3" s="208"/>
      <c r="F3" s="208"/>
      <c r="G3" s="208"/>
      <c r="H3" s="47"/>
    </row>
    <row r="4" spans="1:8" ht="12.75">
      <c r="A4" s="208" t="s">
        <v>653</v>
      </c>
      <c r="B4" s="208"/>
      <c r="C4" s="208"/>
      <c r="D4" s="208"/>
      <c r="E4" s="208"/>
      <c r="F4" s="208"/>
      <c r="G4" s="208"/>
      <c r="H4" s="47"/>
    </row>
    <row r="5" spans="1:8" ht="12.75">
      <c r="A5" s="208" t="s">
        <v>70</v>
      </c>
      <c r="B5" s="208"/>
      <c r="C5" s="208"/>
      <c r="D5" s="208"/>
      <c r="E5" s="208"/>
      <c r="F5" s="208"/>
      <c r="G5" s="208"/>
      <c r="H5" s="47"/>
    </row>
    <row r="6" spans="1:8" ht="12.75">
      <c r="A6" s="37"/>
      <c r="B6" s="38"/>
      <c r="C6" s="38"/>
      <c r="D6" s="90"/>
      <c r="E6" s="39"/>
      <c r="F6" s="37"/>
      <c r="G6" s="37"/>
      <c r="H6" s="47"/>
    </row>
    <row r="7" spans="1:8" ht="12.75">
      <c r="A7" s="37"/>
      <c r="B7" s="38" t="s">
        <v>739</v>
      </c>
      <c r="C7" s="39"/>
      <c r="D7" s="40"/>
      <c r="E7" s="41"/>
      <c r="F7" s="41"/>
      <c r="G7" s="42">
        <v>127050.3</v>
      </c>
      <c r="H7" s="47"/>
    </row>
    <row r="8" spans="1:8" ht="12.75">
      <c r="A8" s="37"/>
      <c r="B8" s="39" t="s">
        <v>2</v>
      </c>
      <c r="C8" s="39"/>
      <c r="D8" s="40"/>
      <c r="E8" s="44"/>
      <c r="F8" s="45"/>
      <c r="G8" s="37"/>
      <c r="H8" s="47"/>
    </row>
    <row r="9" spans="1:8" ht="12.75">
      <c r="A9" s="46" t="s">
        <v>555</v>
      </c>
      <c r="B9" s="39" t="s">
        <v>634</v>
      </c>
      <c r="C9" s="39"/>
      <c r="D9" s="40"/>
      <c r="E9" s="39"/>
      <c r="F9" s="45"/>
      <c r="G9" s="37"/>
      <c r="H9" s="47"/>
    </row>
    <row r="10" spans="1:8" ht="12.75">
      <c r="A10" s="37"/>
      <c r="B10" s="39" t="s">
        <v>556</v>
      </c>
      <c r="C10" s="39"/>
      <c r="D10" s="40"/>
      <c r="E10" s="39"/>
      <c r="F10" s="45"/>
      <c r="G10" s="37"/>
      <c r="H10" s="47"/>
    </row>
    <row r="11" spans="1:8" ht="12.75">
      <c r="A11" s="37"/>
      <c r="B11" s="39"/>
      <c r="C11" s="39"/>
      <c r="D11" s="40"/>
      <c r="E11" s="39"/>
      <c r="F11" s="45"/>
      <c r="G11" s="37"/>
      <c r="H11" s="47"/>
    </row>
    <row r="12" spans="1:8" ht="12.75">
      <c r="A12" s="37"/>
      <c r="B12" s="39"/>
      <c r="C12" s="40"/>
      <c r="D12" s="40"/>
      <c r="E12" s="69"/>
      <c r="F12" s="45"/>
      <c r="G12" s="37"/>
      <c r="H12" s="47"/>
    </row>
    <row r="13" spans="1:8" ht="12.75">
      <c r="A13" s="37"/>
      <c r="B13" s="92">
        <v>41548</v>
      </c>
      <c r="C13" s="40" t="s">
        <v>654</v>
      </c>
      <c r="D13" s="40">
        <v>21</v>
      </c>
      <c r="E13" s="69">
        <v>344</v>
      </c>
      <c r="F13" s="45"/>
      <c r="G13" s="70"/>
      <c r="H13" s="47"/>
    </row>
    <row r="14" spans="1:8" ht="12.75">
      <c r="A14" s="37"/>
      <c r="B14" s="92">
        <v>41548</v>
      </c>
      <c r="C14" s="40" t="s">
        <v>655</v>
      </c>
      <c r="D14" s="40">
        <v>22</v>
      </c>
      <c r="E14" s="69">
        <v>344</v>
      </c>
      <c r="F14" s="45"/>
      <c r="G14" s="37"/>
      <c r="H14" s="47"/>
    </row>
    <row r="15" spans="1:8" ht="12.75">
      <c r="A15" s="37"/>
      <c r="B15" s="93">
        <v>41730</v>
      </c>
      <c r="C15" s="40" t="s">
        <v>656</v>
      </c>
      <c r="D15" s="40">
        <v>276</v>
      </c>
      <c r="E15" s="69">
        <v>2000</v>
      </c>
      <c r="F15" s="45"/>
      <c r="G15" s="37"/>
      <c r="H15" s="47"/>
    </row>
    <row r="16" spans="1:8" ht="12.75">
      <c r="A16" s="37"/>
      <c r="B16" s="92">
        <v>42128</v>
      </c>
      <c r="C16" s="40" t="s">
        <v>657</v>
      </c>
      <c r="D16" s="40">
        <v>798</v>
      </c>
      <c r="E16" s="69">
        <v>2000</v>
      </c>
      <c r="F16" s="45"/>
      <c r="G16" s="37"/>
      <c r="H16" s="47"/>
    </row>
    <row r="17" spans="1:8" ht="12.75">
      <c r="A17" s="37"/>
      <c r="B17" s="92">
        <v>42174</v>
      </c>
      <c r="C17" s="40" t="s">
        <v>658</v>
      </c>
      <c r="D17" s="40">
        <v>886</v>
      </c>
      <c r="E17" s="69">
        <v>4000</v>
      </c>
      <c r="F17" s="45"/>
      <c r="G17" s="37"/>
      <c r="H17" s="47"/>
    </row>
    <row r="18" spans="1:8" ht="12.75">
      <c r="A18" s="37"/>
      <c r="B18" s="92">
        <v>42248</v>
      </c>
      <c r="C18" s="40" t="s">
        <v>659</v>
      </c>
      <c r="D18" s="40">
        <v>945</v>
      </c>
      <c r="E18" s="69">
        <v>1000</v>
      </c>
      <c r="F18" s="45"/>
      <c r="G18" s="37"/>
      <c r="H18" s="47"/>
    </row>
    <row r="19" spans="1:8" ht="12.75">
      <c r="A19" s="37"/>
      <c r="B19" s="92">
        <v>42311</v>
      </c>
      <c r="C19" s="40" t="s">
        <v>660</v>
      </c>
      <c r="D19" s="40">
        <v>1091</v>
      </c>
      <c r="E19" s="69">
        <v>500</v>
      </c>
      <c r="F19" s="45"/>
      <c r="G19" s="37"/>
      <c r="H19" s="47"/>
    </row>
    <row r="20" spans="1:8" ht="12.75">
      <c r="A20" s="37"/>
      <c r="B20" s="92">
        <v>42340</v>
      </c>
      <c r="C20" s="40" t="s">
        <v>661</v>
      </c>
      <c r="D20" s="40">
        <v>1181</v>
      </c>
      <c r="E20" s="69">
        <v>750</v>
      </c>
      <c r="F20" s="45"/>
      <c r="G20" s="37"/>
      <c r="H20" s="47"/>
    </row>
    <row r="21" spans="1:8" ht="12.75">
      <c r="A21" s="37"/>
      <c r="B21" s="92">
        <v>42340</v>
      </c>
      <c r="C21" s="40" t="s">
        <v>662</v>
      </c>
      <c r="D21" s="40">
        <v>1195</v>
      </c>
      <c r="E21" s="69">
        <v>500</v>
      </c>
      <c r="F21" s="45"/>
      <c r="G21" s="37"/>
      <c r="H21" s="47"/>
    </row>
    <row r="22" spans="1:8" ht="12.75">
      <c r="A22" s="37"/>
      <c r="B22" s="92">
        <v>42340</v>
      </c>
      <c r="C22" s="40" t="s">
        <v>663</v>
      </c>
      <c r="D22" s="40">
        <v>1188</v>
      </c>
      <c r="E22" s="69">
        <v>500</v>
      </c>
      <c r="F22" s="45"/>
      <c r="G22" s="37"/>
      <c r="H22" s="47"/>
    </row>
    <row r="23" spans="1:8" ht="12.75">
      <c r="A23" s="37"/>
      <c r="B23" s="92">
        <v>42585</v>
      </c>
      <c r="C23" s="40" t="s">
        <v>664</v>
      </c>
      <c r="D23" s="40">
        <v>1540</v>
      </c>
      <c r="E23" s="69">
        <v>4000</v>
      </c>
      <c r="F23" s="45"/>
      <c r="G23" s="37"/>
      <c r="H23" s="47"/>
    </row>
    <row r="24" spans="1:8" ht="12.75">
      <c r="A24" s="37"/>
      <c r="B24" s="92">
        <v>42614</v>
      </c>
      <c r="C24" s="40" t="s">
        <v>665</v>
      </c>
      <c r="D24" s="40">
        <v>1636</v>
      </c>
      <c r="E24" s="69">
        <v>2000</v>
      </c>
      <c r="F24" s="45"/>
      <c r="G24" s="37"/>
      <c r="H24" s="47"/>
    </row>
    <row r="25" spans="1:8" ht="12.75">
      <c r="A25" s="37"/>
      <c r="B25" s="92">
        <v>42650</v>
      </c>
      <c r="C25" s="40" t="s">
        <v>667</v>
      </c>
      <c r="D25" s="40">
        <v>1725</v>
      </c>
      <c r="E25" s="69">
        <v>600</v>
      </c>
      <c r="F25" s="45"/>
      <c r="G25" s="37"/>
      <c r="H25" s="47"/>
    </row>
    <row r="26" spans="1:8" ht="12.75">
      <c r="A26" s="37"/>
      <c r="B26" s="92">
        <v>42674</v>
      </c>
      <c r="C26" s="40" t="s">
        <v>668</v>
      </c>
      <c r="D26" s="40">
        <v>1742</v>
      </c>
      <c r="E26" s="69">
        <v>1192.6</v>
      </c>
      <c r="F26" s="45"/>
      <c r="G26" s="37"/>
      <c r="H26" s="47"/>
    </row>
    <row r="27" spans="1:8" ht="12.75">
      <c r="A27" s="37"/>
      <c r="B27" s="92">
        <v>42403</v>
      </c>
      <c r="C27" s="40" t="s">
        <v>678</v>
      </c>
      <c r="D27" s="40">
        <v>1899</v>
      </c>
      <c r="E27" s="69">
        <v>2800</v>
      </c>
      <c r="F27" s="45"/>
      <c r="G27" s="37"/>
      <c r="H27" s="47"/>
    </row>
    <row r="28" spans="1:8" ht="12.75">
      <c r="A28" s="37"/>
      <c r="B28" s="92">
        <v>42796</v>
      </c>
      <c r="C28" s="40" t="s">
        <v>686</v>
      </c>
      <c r="D28" s="40">
        <v>1912</v>
      </c>
      <c r="E28" s="69">
        <v>4000</v>
      </c>
      <c r="F28" s="45"/>
      <c r="G28" s="37"/>
      <c r="H28" s="47"/>
    </row>
    <row r="29" spans="1:8" ht="12.75">
      <c r="A29" s="37"/>
      <c r="B29" s="92">
        <v>42796</v>
      </c>
      <c r="C29" s="40" t="s">
        <v>687</v>
      </c>
      <c r="D29" s="40">
        <v>1913</v>
      </c>
      <c r="E29" s="69">
        <v>4000</v>
      </c>
      <c r="F29" s="45"/>
      <c r="G29" s="37"/>
      <c r="H29" s="47"/>
    </row>
    <row r="30" spans="1:8" ht="12.75">
      <c r="A30" s="37"/>
      <c r="B30" s="92">
        <v>42796</v>
      </c>
      <c r="C30" s="40" t="s">
        <v>705</v>
      </c>
      <c r="D30" s="40">
        <v>1932</v>
      </c>
      <c r="E30" s="69">
        <v>4000</v>
      </c>
      <c r="F30" s="45"/>
      <c r="G30" s="37"/>
      <c r="H30" s="47"/>
    </row>
    <row r="31" spans="1:8" ht="12.75">
      <c r="A31" s="37"/>
      <c r="B31" s="92">
        <v>42796</v>
      </c>
      <c r="C31" s="40" t="s">
        <v>706</v>
      </c>
      <c r="D31" s="40">
        <v>1933</v>
      </c>
      <c r="E31" s="69">
        <v>4000</v>
      </c>
      <c r="F31" s="45"/>
      <c r="G31" s="37"/>
      <c r="H31" s="47"/>
    </row>
    <row r="32" spans="1:8" ht="12.75">
      <c r="A32" s="37"/>
      <c r="B32" s="92">
        <v>42796</v>
      </c>
      <c r="C32" s="40" t="s">
        <v>708</v>
      </c>
      <c r="D32" s="40">
        <v>1935</v>
      </c>
      <c r="E32" s="69">
        <v>4000</v>
      </c>
      <c r="F32" s="45"/>
      <c r="G32" s="37"/>
      <c r="H32" s="47"/>
    </row>
    <row r="33" spans="1:8" ht="12.75">
      <c r="A33" s="37"/>
      <c r="B33" s="92">
        <v>42796</v>
      </c>
      <c r="C33" s="40" t="s">
        <v>716</v>
      </c>
      <c r="D33" s="40">
        <v>1956</v>
      </c>
      <c r="E33" s="69">
        <v>2000</v>
      </c>
      <c r="F33" s="45"/>
      <c r="G33" s="37"/>
      <c r="H33" s="47"/>
    </row>
    <row r="34" spans="1:8" ht="12.75">
      <c r="A34" s="37"/>
      <c r="B34" s="92">
        <v>42796</v>
      </c>
      <c r="C34" s="40" t="s">
        <v>717</v>
      </c>
      <c r="D34" s="40">
        <v>1958</v>
      </c>
      <c r="E34" s="69">
        <v>2000</v>
      </c>
      <c r="F34" s="45"/>
      <c r="G34" s="37"/>
      <c r="H34" s="47"/>
    </row>
    <row r="35" spans="1:8" ht="12.75">
      <c r="A35" s="37"/>
      <c r="B35" s="92">
        <v>42892</v>
      </c>
      <c r="C35" s="40" t="s">
        <v>694</v>
      </c>
      <c r="D35" s="40">
        <v>2056</v>
      </c>
      <c r="E35" s="69">
        <v>4000</v>
      </c>
      <c r="F35" s="45"/>
      <c r="G35" s="37"/>
      <c r="H35" s="47"/>
    </row>
    <row r="36" spans="1:8" ht="12.75">
      <c r="A36" s="37"/>
      <c r="B36" s="92">
        <v>42892</v>
      </c>
      <c r="C36" s="40" t="s">
        <v>757</v>
      </c>
      <c r="D36" s="40">
        <v>2063</v>
      </c>
      <c r="E36" s="69">
        <v>4000</v>
      </c>
      <c r="F36" s="45"/>
      <c r="G36" s="37"/>
      <c r="H36" s="47"/>
    </row>
    <row r="37" spans="1:8" ht="12.75">
      <c r="A37" s="37"/>
      <c r="B37" s="92">
        <v>42892</v>
      </c>
      <c r="C37" s="40" t="s">
        <v>758</v>
      </c>
      <c r="D37" s="40">
        <v>2065</v>
      </c>
      <c r="E37" s="69">
        <v>4000</v>
      </c>
      <c r="F37" s="45"/>
      <c r="G37" s="37"/>
      <c r="H37" s="47"/>
    </row>
    <row r="38" spans="1:8" ht="12.75">
      <c r="A38" s="37"/>
      <c r="B38" s="92">
        <v>42892</v>
      </c>
      <c r="C38" s="40" t="s">
        <v>672</v>
      </c>
      <c r="D38" s="40">
        <v>2079</v>
      </c>
      <c r="E38" s="69">
        <v>4000</v>
      </c>
      <c r="F38" s="45"/>
      <c r="G38" s="37"/>
      <c r="H38" s="47"/>
    </row>
    <row r="39" spans="1:8" ht="12.75">
      <c r="A39" s="37"/>
      <c r="B39" s="92">
        <v>42892</v>
      </c>
      <c r="C39" s="40" t="s">
        <v>680</v>
      </c>
      <c r="D39" s="40">
        <v>2080</v>
      </c>
      <c r="E39" s="69">
        <v>4000</v>
      </c>
      <c r="F39" s="45"/>
      <c r="G39" s="37"/>
      <c r="H39" s="47"/>
    </row>
    <row r="40" spans="1:8" ht="12.75">
      <c r="A40" s="37"/>
      <c r="B40" s="92">
        <v>42892</v>
      </c>
      <c r="C40" s="40" t="s">
        <v>687</v>
      </c>
      <c r="D40" s="40">
        <v>2086</v>
      </c>
      <c r="E40" s="69">
        <v>4000</v>
      </c>
      <c r="F40" s="45"/>
      <c r="G40" s="37"/>
      <c r="H40" s="47"/>
    </row>
    <row r="41" spans="1:8" ht="12.75">
      <c r="A41" s="37"/>
      <c r="B41" s="92">
        <v>42892</v>
      </c>
      <c r="C41" s="40" t="s">
        <v>686</v>
      </c>
      <c r="D41" s="40">
        <v>2087</v>
      </c>
      <c r="E41" s="69">
        <v>4000</v>
      </c>
      <c r="F41" s="45"/>
      <c r="G41" s="37"/>
      <c r="H41" s="47"/>
    </row>
    <row r="42" spans="1:8" ht="12.75">
      <c r="A42" s="37"/>
      <c r="B42" s="92">
        <v>42893</v>
      </c>
      <c r="C42" s="40" t="s">
        <v>759</v>
      </c>
      <c r="D42" s="40">
        <v>2096</v>
      </c>
      <c r="E42" s="69">
        <v>4000</v>
      </c>
      <c r="F42" s="45"/>
      <c r="G42" s="37"/>
      <c r="H42" s="47"/>
    </row>
    <row r="43" spans="1:8" ht="12.75">
      <c r="A43" s="37"/>
      <c r="B43" s="92">
        <v>42893</v>
      </c>
      <c r="C43" s="40" t="s">
        <v>760</v>
      </c>
      <c r="D43" s="40">
        <v>2099</v>
      </c>
      <c r="E43" s="69">
        <v>4000</v>
      </c>
      <c r="F43" s="45"/>
      <c r="G43" s="37"/>
      <c r="H43" s="47"/>
    </row>
    <row r="44" spans="1:8" ht="12.75">
      <c r="A44" s="37"/>
      <c r="B44" s="92">
        <v>42893</v>
      </c>
      <c r="C44" s="40" t="s">
        <v>761</v>
      </c>
      <c r="D44" s="40">
        <v>2106</v>
      </c>
      <c r="E44" s="69">
        <v>1000</v>
      </c>
      <c r="F44" s="45"/>
      <c r="G44" s="37"/>
      <c r="H44" s="47"/>
    </row>
    <row r="45" spans="1:8" ht="12.75">
      <c r="A45" s="37"/>
      <c r="B45" s="92">
        <v>42894</v>
      </c>
      <c r="C45" s="40" t="s">
        <v>762</v>
      </c>
      <c r="D45" s="40">
        <v>2108</v>
      </c>
      <c r="E45" s="69">
        <v>4000</v>
      </c>
      <c r="F45" s="45"/>
      <c r="G45" s="37"/>
      <c r="H45" s="47"/>
    </row>
    <row r="46" spans="1:8" ht="12.75">
      <c r="A46" s="37"/>
      <c r="B46" s="92">
        <v>42894</v>
      </c>
      <c r="C46" s="40" t="s">
        <v>763</v>
      </c>
      <c r="D46" s="40">
        <v>2110</v>
      </c>
      <c r="E46" s="69">
        <v>2000</v>
      </c>
      <c r="F46" s="45"/>
      <c r="G46" s="37"/>
      <c r="H46" s="47"/>
    </row>
    <row r="47" spans="1:7" ht="12.75">
      <c r="A47" s="37"/>
      <c r="B47" s="92">
        <v>42894</v>
      </c>
      <c r="C47" s="40" t="s">
        <v>764</v>
      </c>
      <c r="D47" s="40">
        <v>2111</v>
      </c>
      <c r="E47" s="69">
        <v>2000</v>
      </c>
      <c r="F47" s="45">
        <f>E48</f>
        <v>91530.6</v>
      </c>
      <c r="G47" s="45">
        <f>F47</f>
        <v>91530.6</v>
      </c>
    </row>
    <row r="48" spans="1:7" ht="12.75">
      <c r="A48" s="37"/>
      <c r="B48" s="92"/>
      <c r="C48" s="40"/>
      <c r="D48" s="94"/>
      <c r="E48" s="71">
        <f>SUM(E13:E47)</f>
        <v>91530.6</v>
      </c>
      <c r="F48" s="95"/>
      <c r="G48" s="95"/>
    </row>
    <row r="49" spans="1:7" ht="13.5" thickBot="1">
      <c r="A49" s="56" t="s">
        <v>629</v>
      </c>
      <c r="B49" s="38" t="s">
        <v>749</v>
      </c>
      <c r="C49" s="39"/>
      <c r="D49" s="38"/>
      <c r="E49" s="41"/>
      <c r="F49" s="41"/>
      <c r="G49" s="57">
        <f>G7-G47</f>
        <v>35519.7</v>
      </c>
    </row>
    <row r="50" ht="13.5" thickTop="1"/>
    <row r="51" ht="12.75">
      <c r="G51" s="96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00"/>
  </sheetPr>
  <dimension ref="A1:I142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41.421875" style="101" customWidth="1"/>
    <col min="2" max="2" width="18.00390625" style="101" bestFit="1" customWidth="1"/>
    <col min="3" max="4" width="13.8515625" style="101" bestFit="1" customWidth="1"/>
    <col min="5" max="5" width="12.421875" style="101" bestFit="1" customWidth="1"/>
    <col min="6" max="7" width="13.8515625" style="101" bestFit="1" customWidth="1"/>
    <col min="8" max="8" width="11.421875" style="101" customWidth="1"/>
    <col min="9" max="9" width="14.8515625" style="101" bestFit="1" customWidth="1"/>
    <col min="10" max="16384" width="11.421875" style="101" customWidth="1"/>
  </cols>
  <sheetData>
    <row r="1" spans="1:7" ht="12">
      <c r="A1" s="158" t="s">
        <v>0</v>
      </c>
      <c r="B1" s="100"/>
      <c r="C1" s="99"/>
      <c r="D1" s="99"/>
      <c r="E1" s="99"/>
      <c r="F1" s="99"/>
      <c r="G1" s="99"/>
    </row>
    <row r="2" spans="1:7" ht="12">
      <c r="A2" s="158" t="s">
        <v>778</v>
      </c>
      <c r="B2" s="99"/>
      <c r="C2" s="99"/>
      <c r="D2" s="99"/>
      <c r="E2" s="99"/>
      <c r="F2" s="99"/>
      <c r="G2" s="99"/>
    </row>
    <row r="3" spans="1:7" ht="12">
      <c r="A3" s="215" t="s">
        <v>779</v>
      </c>
      <c r="B3" s="102"/>
      <c r="C3" s="102"/>
      <c r="D3" s="102"/>
      <c r="E3" s="102"/>
      <c r="F3" s="102"/>
      <c r="G3" s="102"/>
    </row>
    <row r="4" spans="1:7" ht="12.75" thickBot="1">
      <c r="A4" s="102"/>
      <c r="B4" s="102"/>
      <c r="C4" s="102"/>
      <c r="D4" s="102"/>
      <c r="E4" s="102"/>
      <c r="F4" s="102"/>
      <c r="G4" s="102"/>
    </row>
    <row r="5" spans="1:7" ht="12">
      <c r="A5" s="103"/>
      <c r="B5" s="104" t="s">
        <v>765</v>
      </c>
      <c r="C5" s="105" t="s">
        <v>765</v>
      </c>
      <c r="D5" s="106"/>
      <c r="E5" s="107"/>
      <c r="F5" s="108" t="s">
        <v>781</v>
      </c>
      <c r="G5" s="106"/>
    </row>
    <row r="6" spans="1:7" ht="12">
      <c r="A6" s="109" t="s">
        <v>775</v>
      </c>
      <c r="B6" s="110" t="s">
        <v>776</v>
      </c>
      <c r="C6" s="111" t="s">
        <v>767</v>
      </c>
      <c r="D6" s="110" t="s">
        <v>77</v>
      </c>
      <c r="E6" s="111" t="s">
        <v>773</v>
      </c>
      <c r="F6" s="110" t="s">
        <v>780</v>
      </c>
      <c r="G6" s="110" t="s">
        <v>770</v>
      </c>
    </row>
    <row r="7" spans="1:7" ht="12.75" thickBot="1">
      <c r="A7" s="112"/>
      <c r="B7" s="113" t="s">
        <v>766</v>
      </c>
      <c r="C7" s="114" t="s">
        <v>768</v>
      </c>
      <c r="D7" s="115"/>
      <c r="E7" s="114"/>
      <c r="F7" s="115"/>
      <c r="G7" s="116"/>
    </row>
    <row r="8" spans="1:7" ht="12.75" thickBot="1">
      <c r="A8" s="117" t="s">
        <v>203</v>
      </c>
      <c r="B8" s="118"/>
      <c r="C8" s="119"/>
      <c r="D8" s="118"/>
      <c r="E8" s="119"/>
      <c r="F8" s="118"/>
      <c r="G8" s="120">
        <f aca="true" t="shared" si="0" ref="G8:G22">B8+C8</f>
        <v>0</v>
      </c>
    </row>
    <row r="9" spans="1:7" ht="12.75" thickBot="1">
      <c r="A9" s="121" t="s">
        <v>73</v>
      </c>
      <c r="B9" s="122">
        <v>1652545.27</v>
      </c>
      <c r="C9" s="123">
        <v>807639.06</v>
      </c>
      <c r="D9" s="124"/>
      <c r="E9" s="123">
        <f>C9</f>
        <v>807639.06</v>
      </c>
      <c r="F9" s="122"/>
      <c r="G9" s="125">
        <f t="shared" si="0"/>
        <v>2460184.33</v>
      </c>
    </row>
    <row r="10" spans="1:7" ht="12.75" thickBot="1">
      <c r="A10" s="126" t="s">
        <v>74</v>
      </c>
      <c r="B10" s="127">
        <v>439649.03</v>
      </c>
      <c r="C10" s="128">
        <v>214719.77</v>
      </c>
      <c r="D10" s="129"/>
      <c r="F10" s="127">
        <f>C10</f>
        <v>214719.77</v>
      </c>
      <c r="G10" s="130">
        <f t="shared" si="0"/>
        <v>654368.8</v>
      </c>
    </row>
    <row r="11" spans="1:7" ht="12">
      <c r="A11" s="131" t="s">
        <v>75</v>
      </c>
      <c r="B11" s="132">
        <v>1725078.1</v>
      </c>
      <c r="C11" s="133">
        <v>-1725078.1</v>
      </c>
      <c r="D11" s="132">
        <f>C11</f>
        <v>-1725078.1</v>
      </c>
      <c r="E11" s="134"/>
      <c r="F11" s="135"/>
      <c r="G11" s="136">
        <f t="shared" si="0"/>
        <v>0</v>
      </c>
    </row>
    <row r="12" spans="1:7" ht="12.75" thickBot="1">
      <c r="A12" s="137" t="s">
        <v>505</v>
      </c>
      <c r="B12" s="138">
        <v>1725078.1</v>
      </c>
      <c r="C12" s="139">
        <v>-1725078.1</v>
      </c>
      <c r="D12" s="138">
        <f>C12</f>
        <v>-1725078.1</v>
      </c>
      <c r="E12" s="140"/>
      <c r="F12" s="141"/>
      <c r="G12" s="142">
        <f t="shared" si="0"/>
        <v>0</v>
      </c>
    </row>
    <row r="13" spans="1:7" ht="12.75" thickBot="1">
      <c r="A13" s="121" t="s">
        <v>76</v>
      </c>
      <c r="B13" s="122">
        <v>48920.04</v>
      </c>
      <c r="C13" s="123">
        <v>0.33</v>
      </c>
      <c r="D13" s="124"/>
      <c r="E13" s="123">
        <f>C13</f>
        <v>0.33</v>
      </c>
      <c r="F13" s="122"/>
      <c r="G13" s="125">
        <f t="shared" si="0"/>
        <v>48920.37</v>
      </c>
    </row>
    <row r="14" spans="1:7" ht="12">
      <c r="A14" s="131" t="s">
        <v>77</v>
      </c>
      <c r="B14" s="132">
        <v>4452434.67</v>
      </c>
      <c r="C14" s="133">
        <v>310787.7</v>
      </c>
      <c r="D14" s="132">
        <f aca="true" t="shared" si="1" ref="D14:D20">C14</f>
        <v>310787.7</v>
      </c>
      <c r="E14" s="133"/>
      <c r="F14" s="132"/>
      <c r="G14" s="136">
        <f t="shared" si="0"/>
        <v>4763222.37</v>
      </c>
    </row>
    <row r="15" spans="1:7" ht="12">
      <c r="A15" s="143" t="s">
        <v>204</v>
      </c>
      <c r="B15" s="129">
        <v>131859</v>
      </c>
      <c r="C15" s="144">
        <v>4664</v>
      </c>
      <c r="D15" s="129">
        <f t="shared" si="1"/>
        <v>4664</v>
      </c>
      <c r="E15" s="144"/>
      <c r="F15" s="129"/>
      <c r="G15" s="145">
        <f t="shared" si="0"/>
        <v>136523</v>
      </c>
    </row>
    <row r="16" spans="1:7" ht="12">
      <c r="A16" s="143" t="s">
        <v>85</v>
      </c>
      <c r="B16" s="129">
        <v>21000</v>
      </c>
      <c r="C16" s="144">
        <v>10500</v>
      </c>
      <c r="D16" s="129">
        <f t="shared" si="1"/>
        <v>10500</v>
      </c>
      <c r="E16" s="144"/>
      <c r="F16" s="129"/>
      <c r="G16" s="145">
        <f t="shared" si="0"/>
        <v>31500</v>
      </c>
    </row>
    <row r="17" spans="1:7" ht="12">
      <c r="A17" s="143" t="s">
        <v>86</v>
      </c>
      <c r="B17" s="129">
        <v>111600</v>
      </c>
      <c r="C17" s="144">
        <v>0</v>
      </c>
      <c r="D17" s="129">
        <f t="shared" si="1"/>
        <v>0</v>
      </c>
      <c r="E17" s="144"/>
      <c r="F17" s="129"/>
      <c r="G17" s="145">
        <f t="shared" si="0"/>
        <v>111600</v>
      </c>
    </row>
    <row r="18" spans="1:7" ht="12">
      <c r="A18" s="143" t="s">
        <v>517</v>
      </c>
      <c r="B18" s="129">
        <v>128511.67</v>
      </c>
      <c r="C18" s="144">
        <v>0</v>
      </c>
      <c r="D18" s="129">
        <f t="shared" si="1"/>
        <v>0</v>
      </c>
      <c r="E18" s="144"/>
      <c r="F18" s="129"/>
      <c r="G18" s="145">
        <f t="shared" si="0"/>
        <v>128511.67</v>
      </c>
    </row>
    <row r="19" spans="1:7" ht="12">
      <c r="A19" s="143" t="s">
        <v>95</v>
      </c>
      <c r="B19" s="129">
        <v>4059464</v>
      </c>
      <c r="C19" s="144">
        <v>0</v>
      </c>
      <c r="D19" s="129">
        <f t="shared" si="1"/>
        <v>0</v>
      </c>
      <c r="E19" s="144"/>
      <c r="F19" s="129"/>
      <c r="G19" s="145">
        <f t="shared" si="0"/>
        <v>4059464</v>
      </c>
    </row>
    <row r="20" spans="1:7" ht="12.75" thickBot="1">
      <c r="A20" s="137" t="s">
        <v>205</v>
      </c>
      <c r="B20" s="138">
        <v>0</v>
      </c>
      <c r="C20" s="139">
        <v>295623.7</v>
      </c>
      <c r="D20" s="138">
        <f t="shared" si="1"/>
        <v>295623.7</v>
      </c>
      <c r="E20" s="139"/>
      <c r="F20" s="138"/>
      <c r="G20" s="146">
        <f t="shared" si="0"/>
        <v>295623.7</v>
      </c>
    </row>
    <row r="21" spans="1:7" ht="12">
      <c r="A21" s="131" t="s">
        <v>78</v>
      </c>
      <c r="B21" s="132">
        <v>986699.58</v>
      </c>
      <c r="C21" s="133">
        <v>0</v>
      </c>
      <c r="D21" s="132"/>
      <c r="E21" s="133">
        <f>C21</f>
        <v>0</v>
      </c>
      <c r="F21" s="132"/>
      <c r="G21" s="136">
        <f t="shared" si="0"/>
        <v>986699.58</v>
      </c>
    </row>
    <row r="22" spans="1:7" ht="12.75" thickBot="1">
      <c r="A22" s="137" t="s">
        <v>518</v>
      </c>
      <c r="B22" s="138">
        <v>986699.58</v>
      </c>
      <c r="C22" s="139">
        <v>0</v>
      </c>
      <c r="D22" s="138"/>
      <c r="E22" s="139">
        <f>C22</f>
        <v>0</v>
      </c>
      <c r="F22" s="138"/>
      <c r="G22" s="146">
        <f t="shared" si="0"/>
        <v>986699.58</v>
      </c>
    </row>
    <row r="23" spans="1:7" ht="12.75" thickBot="1">
      <c r="A23" s="147" t="s">
        <v>774</v>
      </c>
      <c r="B23" s="148">
        <f>B9+B10+B11+B13+B14+B21</f>
        <v>9305326.69</v>
      </c>
      <c r="C23" s="149">
        <f>C9+C10+C11+C13+C14+C21</f>
        <v>-391931.24000000005</v>
      </c>
      <c r="D23" s="148">
        <f>D11+D14</f>
        <v>-1414290.4000000001</v>
      </c>
      <c r="E23" s="149">
        <f>E9+E13</f>
        <v>807639.39</v>
      </c>
      <c r="F23" s="148">
        <f>F10</f>
        <v>214719.77</v>
      </c>
      <c r="G23" s="150">
        <f>G9+G10+G13+G14+G21</f>
        <v>8913395.45</v>
      </c>
    </row>
    <row r="24" ht="12.75" thickBot="1">
      <c r="I24" s="161"/>
    </row>
    <row r="25" spans="1:9" ht="12.75" thickBot="1">
      <c r="A25" s="117" t="s">
        <v>206</v>
      </c>
      <c r="B25" s="151"/>
      <c r="C25" s="152"/>
      <c r="D25" s="151"/>
      <c r="E25" s="152"/>
      <c r="F25" s="151"/>
      <c r="G25" s="151"/>
      <c r="H25" s="99"/>
      <c r="I25" s="161"/>
    </row>
    <row r="26" spans="1:8" ht="12">
      <c r="A26" s="136" t="s">
        <v>77</v>
      </c>
      <c r="B26" s="153"/>
      <c r="C26" s="154"/>
      <c r="D26" s="153"/>
      <c r="E26" s="154"/>
      <c r="F26" s="153"/>
      <c r="G26" s="154"/>
      <c r="H26" s="99"/>
    </row>
    <row r="27" spans="1:8" ht="12">
      <c r="A27" s="145" t="s">
        <v>204</v>
      </c>
      <c r="B27" s="144">
        <v>73032.23</v>
      </c>
      <c r="C27" s="129">
        <v>44043.73</v>
      </c>
      <c r="D27" s="144">
        <f aca="true" t="shared" si="2" ref="D27:D37">C27</f>
        <v>44043.73</v>
      </c>
      <c r="E27" s="129"/>
      <c r="F27" s="144"/>
      <c r="G27" s="129">
        <v>117075.96</v>
      </c>
      <c r="H27" s="99"/>
    </row>
    <row r="28" spans="1:8" ht="12">
      <c r="A28" s="145" t="s">
        <v>85</v>
      </c>
      <c r="B28" s="144">
        <v>26872</v>
      </c>
      <c r="C28" s="129">
        <v>15128</v>
      </c>
      <c r="D28" s="144">
        <f t="shared" si="2"/>
        <v>15128</v>
      </c>
      <c r="E28" s="129"/>
      <c r="F28" s="144"/>
      <c r="G28" s="129">
        <v>42000</v>
      </c>
      <c r="H28" s="99"/>
    </row>
    <row r="29" spans="1:8" ht="12">
      <c r="A29" s="145" t="s">
        <v>86</v>
      </c>
      <c r="B29" s="144">
        <v>52794.48</v>
      </c>
      <c r="C29" s="129">
        <v>93349.24</v>
      </c>
      <c r="D29" s="144">
        <f t="shared" si="2"/>
        <v>93349.24</v>
      </c>
      <c r="E29" s="129"/>
      <c r="F29" s="144"/>
      <c r="G29" s="129">
        <v>146143.72</v>
      </c>
      <c r="H29" s="99"/>
    </row>
    <row r="30" spans="1:8" ht="12">
      <c r="A30" s="145" t="s">
        <v>87</v>
      </c>
      <c r="B30" s="144">
        <v>125425</v>
      </c>
      <c r="C30" s="129">
        <v>37691</v>
      </c>
      <c r="D30" s="144">
        <f t="shared" si="2"/>
        <v>37691</v>
      </c>
      <c r="E30" s="129"/>
      <c r="F30" s="144"/>
      <c r="G30" s="129">
        <v>163116</v>
      </c>
      <c r="H30" s="99"/>
    </row>
    <row r="31" spans="1:8" ht="12">
      <c r="A31" s="145" t="s">
        <v>777</v>
      </c>
      <c r="B31" s="144">
        <v>147099.1</v>
      </c>
      <c r="C31" s="129">
        <v>56951.71</v>
      </c>
      <c r="D31" s="144">
        <f t="shared" si="2"/>
        <v>56951.71</v>
      </c>
      <c r="E31" s="129"/>
      <c r="F31" s="144"/>
      <c r="G31" s="129">
        <v>204050.81</v>
      </c>
      <c r="H31" s="99"/>
    </row>
    <row r="32" spans="1:8" ht="12">
      <c r="A32" s="145" t="s">
        <v>89</v>
      </c>
      <c r="B32" s="144">
        <v>5000</v>
      </c>
      <c r="C32" s="129">
        <v>0</v>
      </c>
      <c r="D32" s="144">
        <f t="shared" si="2"/>
        <v>0</v>
      </c>
      <c r="E32" s="129"/>
      <c r="F32" s="144"/>
      <c r="G32" s="129">
        <v>5000</v>
      </c>
      <c r="H32" s="99"/>
    </row>
    <row r="33" spans="1:8" ht="12">
      <c r="A33" s="145" t="s">
        <v>90</v>
      </c>
      <c r="B33" s="144">
        <v>41153.28</v>
      </c>
      <c r="C33" s="129">
        <v>28862.95</v>
      </c>
      <c r="D33" s="144">
        <f t="shared" si="2"/>
        <v>28862.95</v>
      </c>
      <c r="E33" s="129"/>
      <c r="F33" s="144"/>
      <c r="G33" s="129">
        <v>70016.23</v>
      </c>
      <c r="H33" s="99"/>
    </row>
    <row r="34" spans="1:8" ht="12">
      <c r="A34" s="145" t="s">
        <v>91</v>
      </c>
      <c r="B34" s="144">
        <v>62669.61</v>
      </c>
      <c r="C34" s="129">
        <v>21087.39</v>
      </c>
      <c r="D34" s="144">
        <f t="shared" si="2"/>
        <v>21087.39</v>
      </c>
      <c r="E34" s="129"/>
      <c r="F34" s="144"/>
      <c r="G34" s="129">
        <v>83757</v>
      </c>
      <c r="H34" s="99"/>
    </row>
    <row r="35" spans="1:8" ht="12">
      <c r="A35" s="145" t="s">
        <v>92</v>
      </c>
      <c r="B35" s="144">
        <v>294500</v>
      </c>
      <c r="C35" s="129">
        <v>436000</v>
      </c>
      <c r="D35" s="144">
        <f t="shared" si="2"/>
        <v>436000</v>
      </c>
      <c r="E35" s="129"/>
      <c r="F35" s="144"/>
      <c r="G35" s="129">
        <v>730500</v>
      </c>
      <c r="H35" s="99"/>
    </row>
    <row r="36" spans="1:8" ht="12">
      <c r="A36" s="145" t="s">
        <v>93</v>
      </c>
      <c r="B36" s="144">
        <v>86426.85</v>
      </c>
      <c r="C36" s="129">
        <v>77193</v>
      </c>
      <c r="D36" s="144">
        <f t="shared" si="2"/>
        <v>77193</v>
      </c>
      <c r="E36" s="129"/>
      <c r="F36" s="144"/>
      <c r="G36" s="129">
        <v>163619.85</v>
      </c>
      <c r="H36" s="99"/>
    </row>
    <row r="37" spans="1:8" ht="12">
      <c r="A37" s="145" t="s">
        <v>94</v>
      </c>
      <c r="B37" s="144">
        <v>618036.61</v>
      </c>
      <c r="C37" s="129">
        <v>354179.24</v>
      </c>
      <c r="D37" s="144">
        <f t="shared" si="2"/>
        <v>354179.24</v>
      </c>
      <c r="E37" s="129"/>
      <c r="F37" s="144"/>
      <c r="G37" s="129">
        <v>972215.85</v>
      </c>
      <c r="H37" s="99"/>
    </row>
    <row r="38" spans="1:8" ht="12">
      <c r="A38" s="145" t="s">
        <v>74</v>
      </c>
      <c r="B38" s="144">
        <v>144000</v>
      </c>
      <c r="C38" s="129">
        <v>-3000</v>
      </c>
      <c r="E38" s="129"/>
      <c r="F38" s="144">
        <f>C38</f>
        <v>-3000</v>
      </c>
      <c r="G38" s="129">
        <v>141000</v>
      </c>
      <c r="H38" s="99"/>
    </row>
    <row r="39" spans="1:8" ht="12">
      <c r="A39" s="145" t="s">
        <v>95</v>
      </c>
      <c r="B39" s="144">
        <v>3681946</v>
      </c>
      <c r="C39" s="129">
        <v>0</v>
      </c>
      <c r="D39" s="144">
        <f>C39</f>
        <v>0</v>
      </c>
      <c r="E39" s="129"/>
      <c r="F39" s="144"/>
      <c r="G39" s="129">
        <v>3681946</v>
      </c>
      <c r="H39" s="99"/>
    </row>
    <row r="40" spans="1:8" ht="12">
      <c r="A40" s="145" t="s">
        <v>96</v>
      </c>
      <c r="B40" s="144">
        <v>38542.51</v>
      </c>
      <c r="C40" s="129">
        <v>23985.79</v>
      </c>
      <c r="D40" s="144">
        <f>C40</f>
        <v>23985.79</v>
      </c>
      <c r="E40" s="129"/>
      <c r="F40" s="144"/>
      <c r="G40" s="129">
        <v>62528.3</v>
      </c>
      <c r="H40" s="99"/>
    </row>
    <row r="41" spans="1:8" ht="12">
      <c r="A41" s="145" t="s">
        <v>97</v>
      </c>
      <c r="B41" s="144">
        <v>71337.83</v>
      </c>
      <c r="C41" s="129">
        <v>28869.38</v>
      </c>
      <c r="D41" s="144">
        <f>C41</f>
        <v>28869.38</v>
      </c>
      <c r="E41" s="129"/>
      <c r="F41" s="144"/>
      <c r="G41" s="129">
        <v>100207.21</v>
      </c>
      <c r="H41" s="99"/>
    </row>
    <row r="42" spans="1:8" ht="12">
      <c r="A42" s="145" t="s">
        <v>98</v>
      </c>
      <c r="B42" s="144">
        <v>20000</v>
      </c>
      <c r="C42" s="129">
        <v>280000</v>
      </c>
      <c r="D42" s="144">
        <f>C42</f>
        <v>280000</v>
      </c>
      <c r="E42" s="129"/>
      <c r="F42" s="144"/>
      <c r="G42" s="129">
        <v>300000</v>
      </c>
      <c r="H42" s="99"/>
    </row>
    <row r="43" spans="1:8" ht="12.75" thickBot="1">
      <c r="A43" s="146" t="s">
        <v>99</v>
      </c>
      <c r="B43" s="139">
        <v>14858.99</v>
      </c>
      <c r="C43" s="138">
        <v>63528.92</v>
      </c>
      <c r="D43" s="139">
        <f>C43</f>
        <v>63528.92</v>
      </c>
      <c r="E43" s="138"/>
      <c r="F43" s="139"/>
      <c r="G43" s="138">
        <v>78387.91</v>
      </c>
      <c r="H43" s="99"/>
    </row>
    <row r="44" spans="1:8" s="159" customFormat="1" ht="12.75" thickBot="1">
      <c r="A44" s="155" t="s">
        <v>783</v>
      </c>
      <c r="B44" s="156">
        <f>SUM(B27:B43)</f>
        <v>5503694.49</v>
      </c>
      <c r="C44" s="157">
        <f>SUM(C27:C43)</f>
        <v>1557870.3499999999</v>
      </c>
      <c r="D44" s="156">
        <f>SUM(D27:D43)</f>
        <v>1560870.3499999999</v>
      </c>
      <c r="E44" s="157"/>
      <c r="F44" s="156">
        <f>SUM(F27:F43)</f>
        <v>-3000</v>
      </c>
      <c r="G44" s="156">
        <f>SUM(G27:G43)</f>
        <v>7061564.84</v>
      </c>
      <c r="H44" s="158"/>
    </row>
    <row r="45" spans="1:8" ht="12">
      <c r="A45" s="160"/>
      <c r="B45" s="144"/>
      <c r="C45" s="144"/>
      <c r="D45" s="144"/>
      <c r="E45" s="144"/>
      <c r="F45" s="144"/>
      <c r="G45" s="144"/>
      <c r="H45" s="99"/>
    </row>
    <row r="46" spans="1:8" ht="12">
      <c r="A46" s="160"/>
      <c r="B46" s="144"/>
      <c r="C46" s="144"/>
      <c r="D46" s="144"/>
      <c r="E46" s="144"/>
      <c r="F46" s="144"/>
      <c r="G46" s="144"/>
      <c r="H46" s="99"/>
    </row>
    <row r="47" spans="1:8" ht="12">
      <c r="A47" s="160"/>
      <c r="B47" s="144"/>
      <c r="C47" s="144"/>
      <c r="D47" s="144"/>
      <c r="E47" s="144"/>
      <c r="F47" s="144"/>
      <c r="G47" s="144"/>
      <c r="H47" s="99"/>
    </row>
    <row r="48" spans="1:8" ht="12">
      <c r="A48" s="160"/>
      <c r="B48" s="144"/>
      <c r="C48" s="144"/>
      <c r="D48" s="144"/>
      <c r="E48" s="144"/>
      <c r="F48" s="144"/>
      <c r="G48" s="144"/>
      <c r="H48" s="99"/>
    </row>
    <row r="49" spans="1:8" ht="12">
      <c r="A49" s="160"/>
      <c r="B49" s="144"/>
      <c r="C49" s="144"/>
      <c r="D49" s="144"/>
      <c r="E49" s="144"/>
      <c r="F49" s="144"/>
      <c r="G49" s="144"/>
      <c r="H49" s="99"/>
    </row>
    <row r="50" spans="1:8" ht="12">
      <c r="A50" s="160"/>
      <c r="B50" s="144"/>
      <c r="C50" s="144"/>
      <c r="D50" s="144"/>
      <c r="E50" s="144"/>
      <c r="F50" s="144"/>
      <c r="G50" s="144"/>
      <c r="H50" s="99"/>
    </row>
    <row r="51" spans="1:8" ht="12">
      <c r="A51" s="160"/>
      <c r="B51" s="144"/>
      <c r="C51" s="144"/>
      <c r="D51" s="144"/>
      <c r="E51" s="144"/>
      <c r="F51" s="144"/>
      <c r="G51" s="144"/>
      <c r="H51" s="99"/>
    </row>
    <row r="52" spans="1:8" ht="12">
      <c r="A52" s="160"/>
      <c r="B52" s="144"/>
      <c r="C52" s="144"/>
      <c r="D52" s="144"/>
      <c r="E52" s="144"/>
      <c r="F52" s="144"/>
      <c r="G52" s="144"/>
      <c r="H52" s="99"/>
    </row>
    <row r="53" spans="1:8" ht="12">
      <c r="A53" s="160"/>
      <c r="B53" s="144"/>
      <c r="C53" s="144"/>
      <c r="D53" s="144"/>
      <c r="E53" s="144"/>
      <c r="F53" s="144"/>
      <c r="G53" s="144"/>
      <c r="H53" s="99"/>
    </row>
    <row r="54" spans="1:8" ht="12">
      <c r="A54" s="160"/>
      <c r="B54" s="144"/>
      <c r="C54" s="144"/>
      <c r="D54" s="144"/>
      <c r="E54" s="144"/>
      <c r="F54" s="144"/>
      <c r="G54" s="144"/>
      <c r="H54" s="99"/>
    </row>
    <row r="55" spans="1:8" ht="12">
      <c r="A55" s="160"/>
      <c r="B55" s="144"/>
      <c r="C55" s="144"/>
      <c r="D55" s="144"/>
      <c r="E55" s="144"/>
      <c r="F55" s="144"/>
      <c r="G55" s="144"/>
      <c r="H55" s="99"/>
    </row>
    <row r="56" spans="1:8" ht="12">
      <c r="A56" s="160"/>
      <c r="B56" s="144"/>
      <c r="C56" s="144"/>
      <c r="D56" s="144"/>
      <c r="E56" s="144"/>
      <c r="F56" s="144"/>
      <c r="G56" s="144"/>
      <c r="H56" s="99"/>
    </row>
    <row r="57" spans="1:8" ht="12.75" thickBot="1">
      <c r="A57" s="160"/>
      <c r="B57" s="144"/>
      <c r="C57" s="144"/>
      <c r="D57" s="144"/>
      <c r="E57" s="144"/>
      <c r="F57" s="144"/>
      <c r="G57" s="144"/>
      <c r="H57" s="99"/>
    </row>
    <row r="58" spans="1:8" ht="12">
      <c r="A58" s="103"/>
      <c r="B58" s="104" t="s">
        <v>765</v>
      </c>
      <c r="C58" s="105" t="s">
        <v>765</v>
      </c>
      <c r="D58" s="106"/>
      <c r="E58" s="107"/>
      <c r="F58" s="108" t="s">
        <v>781</v>
      </c>
      <c r="G58" s="106"/>
      <c r="H58" s="99"/>
    </row>
    <row r="59" spans="1:8" ht="12">
      <c r="A59" s="109" t="s">
        <v>775</v>
      </c>
      <c r="B59" s="110" t="s">
        <v>776</v>
      </c>
      <c r="C59" s="111" t="s">
        <v>767</v>
      </c>
      <c r="D59" s="110" t="s">
        <v>77</v>
      </c>
      <c r="E59" s="111" t="s">
        <v>773</v>
      </c>
      <c r="F59" s="110" t="s">
        <v>780</v>
      </c>
      <c r="G59" s="110" t="s">
        <v>770</v>
      </c>
      <c r="H59" s="99"/>
    </row>
    <row r="60" spans="1:8" ht="12.75" thickBot="1">
      <c r="A60" s="112"/>
      <c r="B60" s="113" t="s">
        <v>766</v>
      </c>
      <c r="C60" s="114" t="s">
        <v>768</v>
      </c>
      <c r="D60" s="115"/>
      <c r="E60" s="114"/>
      <c r="F60" s="115"/>
      <c r="G60" s="116"/>
      <c r="H60" s="99"/>
    </row>
    <row r="61" spans="1:8" ht="12">
      <c r="A61" s="131" t="s">
        <v>226</v>
      </c>
      <c r="B61" s="132"/>
      <c r="C61" s="133"/>
      <c r="D61" s="132"/>
      <c r="E61" s="133"/>
      <c r="F61" s="132"/>
      <c r="G61" s="132"/>
      <c r="H61" s="99"/>
    </row>
    <row r="62" spans="1:8" ht="12">
      <c r="A62" s="143" t="s">
        <v>227</v>
      </c>
      <c r="B62" s="129">
        <v>156858.28</v>
      </c>
      <c r="C62" s="144">
        <v>78431.96</v>
      </c>
      <c r="D62" s="129"/>
      <c r="E62" s="144">
        <f aca="true" t="shared" si="3" ref="E62:E105">C62</f>
        <v>78431.96</v>
      </c>
      <c r="F62" s="129"/>
      <c r="G62" s="129">
        <v>235290.24</v>
      </c>
      <c r="H62" s="99"/>
    </row>
    <row r="63" spans="1:8" ht="12">
      <c r="A63" s="143" t="s">
        <v>228</v>
      </c>
      <c r="B63" s="129">
        <v>60318.84</v>
      </c>
      <c r="C63" s="144">
        <v>27568</v>
      </c>
      <c r="D63" s="129"/>
      <c r="E63" s="144">
        <f t="shared" si="3"/>
        <v>27568</v>
      </c>
      <c r="F63" s="129"/>
      <c r="G63" s="129">
        <v>87886.84</v>
      </c>
      <c r="H63" s="99"/>
    </row>
    <row r="64" spans="1:8" ht="12">
      <c r="A64" s="143" t="s">
        <v>229</v>
      </c>
      <c r="B64" s="129">
        <v>43807.02</v>
      </c>
      <c r="C64" s="144">
        <v>14074.74</v>
      </c>
      <c r="D64" s="129"/>
      <c r="E64" s="144">
        <f t="shared" si="3"/>
        <v>14074.74</v>
      </c>
      <c r="F64" s="129"/>
      <c r="G64" s="129">
        <v>57881.76</v>
      </c>
      <c r="H64" s="99"/>
    </row>
    <row r="65" spans="1:8" ht="12">
      <c r="A65" s="143" t="s">
        <v>213</v>
      </c>
      <c r="B65" s="129">
        <v>6391</v>
      </c>
      <c r="C65" s="144">
        <v>0</v>
      </c>
      <c r="D65" s="129"/>
      <c r="E65" s="144">
        <f t="shared" si="3"/>
        <v>0</v>
      </c>
      <c r="F65" s="129"/>
      <c r="G65" s="129">
        <v>6391</v>
      </c>
      <c r="H65" s="99"/>
    </row>
    <row r="66" spans="1:8" ht="12">
      <c r="A66" s="143" t="s">
        <v>230</v>
      </c>
      <c r="B66" s="129">
        <v>28627.1</v>
      </c>
      <c r="C66" s="144">
        <v>16743.95</v>
      </c>
      <c r="D66" s="129"/>
      <c r="E66" s="144">
        <f t="shared" si="3"/>
        <v>16743.95</v>
      </c>
      <c r="F66" s="129"/>
      <c r="G66" s="129">
        <v>45371.05</v>
      </c>
      <c r="H66" s="99"/>
    </row>
    <row r="67" spans="1:8" ht="12">
      <c r="A67" s="143" t="s">
        <v>531</v>
      </c>
      <c r="B67" s="129">
        <v>8638.01</v>
      </c>
      <c r="C67" s="144">
        <v>250</v>
      </c>
      <c r="D67" s="129"/>
      <c r="E67" s="144">
        <f t="shared" si="3"/>
        <v>250</v>
      </c>
      <c r="F67" s="129"/>
      <c r="G67" s="129">
        <v>8888.01</v>
      </c>
      <c r="H67" s="99"/>
    </row>
    <row r="68" spans="1:8" ht="12">
      <c r="A68" s="143" t="s">
        <v>231</v>
      </c>
      <c r="B68" s="129">
        <v>16430</v>
      </c>
      <c r="C68" s="144">
        <v>8650</v>
      </c>
      <c r="D68" s="129"/>
      <c r="E68" s="144">
        <f t="shared" si="3"/>
        <v>8650</v>
      </c>
      <c r="F68" s="129"/>
      <c r="G68" s="129">
        <v>25080</v>
      </c>
      <c r="H68" s="99"/>
    </row>
    <row r="69" spans="1:8" ht="12">
      <c r="A69" s="143" t="s">
        <v>210</v>
      </c>
      <c r="B69" s="129">
        <v>23421.25</v>
      </c>
      <c r="C69" s="144">
        <v>1563</v>
      </c>
      <c r="D69" s="129"/>
      <c r="E69" s="144">
        <f t="shared" si="3"/>
        <v>1563</v>
      </c>
      <c r="F69" s="129"/>
      <c r="G69" s="129">
        <v>24984.25</v>
      </c>
      <c r="H69" s="99"/>
    </row>
    <row r="70" spans="1:9" ht="12">
      <c r="A70" s="143" t="s">
        <v>532</v>
      </c>
      <c r="B70" s="129">
        <v>2850.01</v>
      </c>
      <c r="C70" s="144">
        <v>500.02</v>
      </c>
      <c r="D70" s="129"/>
      <c r="E70" s="144">
        <f t="shared" si="3"/>
        <v>500.02</v>
      </c>
      <c r="F70" s="129"/>
      <c r="G70" s="129">
        <v>3350.03</v>
      </c>
      <c r="H70" s="99"/>
      <c r="I70" s="161"/>
    </row>
    <row r="71" spans="1:8" ht="12">
      <c r="A71" s="143" t="s">
        <v>524</v>
      </c>
      <c r="B71" s="129">
        <f>14301.59+1136+1136</f>
        <v>16573.59</v>
      </c>
      <c r="C71" s="144">
        <v>0</v>
      </c>
      <c r="D71" s="129"/>
      <c r="E71" s="144">
        <f t="shared" si="3"/>
        <v>0</v>
      </c>
      <c r="F71" s="129"/>
      <c r="G71" s="129">
        <f>14301.59+1136+1136</f>
        <v>16573.59</v>
      </c>
      <c r="H71" s="99"/>
    </row>
    <row r="72" spans="1:8" ht="12">
      <c r="A72" s="143" t="s">
        <v>225</v>
      </c>
      <c r="B72" s="129">
        <v>273870.89</v>
      </c>
      <c r="C72" s="144">
        <v>151000.8</v>
      </c>
      <c r="D72" s="129"/>
      <c r="E72" s="144">
        <f t="shared" si="3"/>
        <v>151000.8</v>
      </c>
      <c r="F72" s="129"/>
      <c r="G72" s="129">
        <v>424871.69</v>
      </c>
      <c r="H72" s="99"/>
    </row>
    <row r="73" spans="1:8" ht="12">
      <c r="A73" s="143" t="s">
        <v>530</v>
      </c>
      <c r="B73" s="129">
        <v>113637.25</v>
      </c>
      <c r="C73" s="144">
        <v>0</v>
      </c>
      <c r="D73" s="129"/>
      <c r="E73" s="144">
        <f t="shared" si="3"/>
        <v>0</v>
      </c>
      <c r="F73" s="129"/>
      <c r="G73" s="129">
        <v>113637.25</v>
      </c>
      <c r="H73" s="99"/>
    </row>
    <row r="74" spans="1:8" ht="12">
      <c r="A74" s="143" t="s">
        <v>232</v>
      </c>
      <c r="B74" s="129">
        <v>3194.58</v>
      </c>
      <c r="C74" s="144">
        <v>2351</v>
      </c>
      <c r="D74" s="129"/>
      <c r="E74" s="144">
        <f t="shared" si="3"/>
        <v>2351</v>
      </c>
      <c r="F74" s="129"/>
      <c r="G74" s="129">
        <v>5545.58</v>
      </c>
      <c r="H74" s="99"/>
    </row>
    <row r="75" spans="1:8" ht="12">
      <c r="A75" s="143" t="s">
        <v>233</v>
      </c>
      <c r="B75" s="129">
        <v>239100</v>
      </c>
      <c r="C75" s="144">
        <v>95000</v>
      </c>
      <c r="D75" s="129"/>
      <c r="E75" s="144">
        <f t="shared" si="3"/>
        <v>95000</v>
      </c>
      <c r="F75" s="129"/>
      <c r="G75" s="129">
        <v>334100</v>
      </c>
      <c r="H75" s="99"/>
    </row>
    <row r="76" spans="1:8" ht="12">
      <c r="A76" s="143" t="s">
        <v>234</v>
      </c>
      <c r="B76" s="129">
        <v>43838</v>
      </c>
      <c r="C76" s="144">
        <v>640</v>
      </c>
      <c r="D76" s="129"/>
      <c r="E76" s="144">
        <f t="shared" si="3"/>
        <v>640</v>
      </c>
      <c r="F76" s="129"/>
      <c r="G76" s="129">
        <v>44478</v>
      </c>
      <c r="H76" s="99"/>
    </row>
    <row r="77" spans="1:8" ht="12">
      <c r="A77" s="143" t="s">
        <v>533</v>
      </c>
      <c r="B77" s="129">
        <v>41576.82</v>
      </c>
      <c r="C77" s="144">
        <v>0</v>
      </c>
      <c r="D77" s="129"/>
      <c r="E77" s="144">
        <f t="shared" si="3"/>
        <v>0</v>
      </c>
      <c r="F77" s="129"/>
      <c r="G77" s="129">
        <v>41576.82</v>
      </c>
      <c r="H77" s="99"/>
    </row>
    <row r="78" spans="1:8" ht="12">
      <c r="A78" s="143" t="s">
        <v>235</v>
      </c>
      <c r="B78" s="129">
        <v>83529.82</v>
      </c>
      <c r="C78" s="144">
        <v>15870</v>
      </c>
      <c r="D78" s="129"/>
      <c r="E78" s="144">
        <f t="shared" si="3"/>
        <v>15870</v>
      </c>
      <c r="F78" s="129"/>
      <c r="G78" s="129">
        <v>99399.82</v>
      </c>
      <c r="H78" s="99"/>
    </row>
    <row r="79" spans="1:8" ht="12">
      <c r="A79" s="143" t="s">
        <v>534</v>
      </c>
      <c r="B79" s="129">
        <v>19465.12</v>
      </c>
      <c r="C79" s="144">
        <v>15600</v>
      </c>
      <c r="D79" s="129"/>
      <c r="E79" s="144">
        <f t="shared" si="3"/>
        <v>15600</v>
      </c>
      <c r="F79" s="129"/>
      <c r="G79" s="129">
        <v>35065.12</v>
      </c>
      <c r="H79" s="99"/>
    </row>
    <row r="80" spans="1:8" ht="12">
      <c r="A80" s="143" t="s">
        <v>535</v>
      </c>
      <c r="B80" s="129">
        <v>275</v>
      </c>
      <c r="C80" s="144">
        <v>0</v>
      </c>
      <c r="D80" s="129"/>
      <c r="E80" s="144">
        <f t="shared" si="3"/>
        <v>0</v>
      </c>
      <c r="F80" s="129"/>
      <c r="G80" s="129">
        <v>275</v>
      </c>
      <c r="H80" s="99"/>
    </row>
    <row r="81" spans="1:8" ht="12">
      <c r="A81" s="143" t="s">
        <v>536</v>
      </c>
      <c r="B81" s="129">
        <v>21795</v>
      </c>
      <c r="C81" s="144">
        <v>56271.52</v>
      </c>
      <c r="D81" s="129"/>
      <c r="E81" s="144">
        <f t="shared" si="3"/>
        <v>56271.52</v>
      </c>
      <c r="F81" s="129"/>
      <c r="G81" s="129">
        <v>78066.52</v>
      </c>
      <c r="H81" s="99"/>
    </row>
    <row r="82" spans="1:8" ht="12">
      <c r="A82" s="143" t="s">
        <v>537</v>
      </c>
      <c r="B82" s="129">
        <v>5945</v>
      </c>
      <c r="C82" s="144">
        <v>0</v>
      </c>
      <c r="D82" s="129"/>
      <c r="E82" s="144">
        <f t="shared" si="3"/>
        <v>0</v>
      </c>
      <c r="F82" s="129"/>
      <c r="G82" s="129">
        <v>5945</v>
      </c>
      <c r="H82" s="99"/>
    </row>
    <row r="83" spans="1:8" ht="12">
      <c r="A83" s="143" t="s">
        <v>236</v>
      </c>
      <c r="B83" s="129">
        <v>51088.53</v>
      </c>
      <c r="C83" s="144">
        <v>156968.53</v>
      </c>
      <c r="D83" s="129"/>
      <c r="E83" s="144">
        <f t="shared" si="3"/>
        <v>156968.53</v>
      </c>
      <c r="F83" s="129"/>
      <c r="G83" s="129">
        <v>208057.06</v>
      </c>
      <c r="H83" s="99"/>
    </row>
    <row r="84" spans="1:8" ht="12">
      <c r="A84" s="143" t="s">
        <v>237</v>
      </c>
      <c r="B84" s="129">
        <v>0</v>
      </c>
      <c r="C84" s="144">
        <v>2449</v>
      </c>
      <c r="D84" s="129"/>
      <c r="E84" s="144">
        <f t="shared" si="3"/>
        <v>2449</v>
      </c>
      <c r="F84" s="129"/>
      <c r="G84" s="129">
        <v>2449</v>
      </c>
      <c r="H84" s="99"/>
    </row>
    <row r="85" spans="1:8" ht="12">
      <c r="A85" s="143" t="s">
        <v>238</v>
      </c>
      <c r="B85" s="129">
        <v>18381.18</v>
      </c>
      <c r="C85" s="144">
        <v>17270.5</v>
      </c>
      <c r="D85" s="129"/>
      <c r="E85" s="144">
        <f t="shared" si="3"/>
        <v>17270.5</v>
      </c>
      <c r="F85" s="129"/>
      <c r="G85" s="129">
        <v>35651.68</v>
      </c>
      <c r="H85" s="99"/>
    </row>
    <row r="86" spans="1:8" ht="12">
      <c r="A86" s="143" t="s">
        <v>214</v>
      </c>
      <c r="B86" s="129">
        <v>47094.99</v>
      </c>
      <c r="C86" s="144">
        <v>0</v>
      </c>
      <c r="D86" s="129"/>
      <c r="E86" s="144">
        <f t="shared" si="3"/>
        <v>0</v>
      </c>
      <c r="F86" s="129"/>
      <c r="G86" s="129">
        <v>47094.99</v>
      </c>
      <c r="H86" s="99"/>
    </row>
    <row r="87" spans="1:8" ht="12">
      <c r="A87" s="143" t="s">
        <v>538</v>
      </c>
      <c r="B87" s="129">
        <v>1250</v>
      </c>
      <c r="C87" s="144">
        <v>0</v>
      </c>
      <c r="D87" s="129"/>
      <c r="E87" s="144">
        <f t="shared" si="3"/>
        <v>0</v>
      </c>
      <c r="F87" s="129"/>
      <c r="G87" s="129">
        <v>1250</v>
      </c>
      <c r="H87" s="99"/>
    </row>
    <row r="88" spans="1:8" ht="12">
      <c r="A88" s="143" t="s">
        <v>539</v>
      </c>
      <c r="B88" s="129">
        <v>1531.66</v>
      </c>
      <c r="C88" s="144">
        <v>360</v>
      </c>
      <c r="D88" s="129"/>
      <c r="E88" s="144">
        <f t="shared" si="3"/>
        <v>360</v>
      </c>
      <c r="F88" s="129"/>
      <c r="G88" s="129">
        <v>1891.66</v>
      </c>
      <c r="H88" s="99"/>
    </row>
    <row r="89" spans="1:8" ht="12">
      <c r="A89" s="143" t="s">
        <v>540</v>
      </c>
      <c r="B89" s="129">
        <v>27300</v>
      </c>
      <c r="C89" s="144">
        <v>0</v>
      </c>
      <c r="D89" s="129"/>
      <c r="E89" s="144">
        <f t="shared" si="3"/>
        <v>0</v>
      </c>
      <c r="F89" s="129"/>
      <c r="G89" s="129">
        <v>27300</v>
      </c>
      <c r="H89" s="99"/>
    </row>
    <row r="90" spans="1:8" ht="12">
      <c r="A90" s="143" t="s">
        <v>239</v>
      </c>
      <c r="B90" s="129">
        <v>52446.16</v>
      </c>
      <c r="C90" s="144">
        <v>35167.11</v>
      </c>
      <c r="D90" s="129"/>
      <c r="E90" s="144">
        <f t="shared" si="3"/>
        <v>35167.11</v>
      </c>
      <c r="F90" s="129"/>
      <c r="G90" s="129">
        <v>87613.27</v>
      </c>
      <c r="H90" s="99"/>
    </row>
    <row r="91" spans="1:8" ht="12">
      <c r="A91" s="143" t="s">
        <v>211</v>
      </c>
      <c r="B91" s="129">
        <v>62967.1</v>
      </c>
      <c r="C91" s="144">
        <v>22103.79</v>
      </c>
      <c r="D91" s="129"/>
      <c r="E91" s="144">
        <f t="shared" si="3"/>
        <v>22103.79</v>
      </c>
      <c r="F91" s="129"/>
      <c r="G91" s="129">
        <v>85070.89</v>
      </c>
      <c r="H91" s="99"/>
    </row>
    <row r="92" spans="1:8" ht="12">
      <c r="A92" s="143" t="s">
        <v>541</v>
      </c>
      <c r="B92" s="129">
        <v>0</v>
      </c>
      <c r="C92" s="144">
        <v>29000</v>
      </c>
      <c r="D92" s="129"/>
      <c r="E92" s="144">
        <f t="shared" si="3"/>
        <v>29000</v>
      </c>
      <c r="F92" s="129"/>
      <c r="G92" s="129">
        <v>29000</v>
      </c>
      <c r="H92" s="99"/>
    </row>
    <row r="93" spans="1:8" ht="12">
      <c r="A93" s="143" t="s">
        <v>240</v>
      </c>
      <c r="B93" s="129">
        <v>84889.43</v>
      </c>
      <c r="C93" s="144">
        <v>44626.14</v>
      </c>
      <c r="D93" s="129"/>
      <c r="E93" s="144">
        <f t="shared" si="3"/>
        <v>44626.14</v>
      </c>
      <c r="F93" s="129"/>
      <c r="G93" s="129">
        <v>129515.57</v>
      </c>
      <c r="H93" s="99"/>
    </row>
    <row r="94" spans="1:8" ht="12">
      <c r="A94" s="143" t="s">
        <v>542</v>
      </c>
      <c r="B94" s="129">
        <v>48817.96</v>
      </c>
      <c r="C94" s="144">
        <v>18820</v>
      </c>
      <c r="D94" s="129"/>
      <c r="E94" s="144">
        <f t="shared" si="3"/>
        <v>18820</v>
      </c>
      <c r="F94" s="129"/>
      <c r="G94" s="129">
        <v>67637.96</v>
      </c>
      <c r="H94" s="99"/>
    </row>
    <row r="95" spans="1:8" ht="12">
      <c r="A95" s="143" t="s">
        <v>543</v>
      </c>
      <c r="B95" s="129">
        <v>133379.92</v>
      </c>
      <c r="C95" s="144">
        <v>0</v>
      </c>
      <c r="D95" s="129"/>
      <c r="E95" s="144">
        <f t="shared" si="3"/>
        <v>0</v>
      </c>
      <c r="F95" s="129"/>
      <c r="G95" s="129">
        <v>133379.92</v>
      </c>
      <c r="H95" s="99"/>
    </row>
    <row r="96" spans="1:8" ht="12">
      <c r="A96" s="143" t="s">
        <v>241</v>
      </c>
      <c r="B96" s="129">
        <v>35100</v>
      </c>
      <c r="C96" s="144">
        <v>8600</v>
      </c>
      <c r="D96" s="129"/>
      <c r="E96" s="144">
        <f t="shared" si="3"/>
        <v>8600</v>
      </c>
      <c r="F96" s="129"/>
      <c r="G96" s="129">
        <v>43700</v>
      </c>
      <c r="H96" s="99"/>
    </row>
    <row r="97" spans="1:8" ht="12">
      <c r="A97" s="143" t="s">
        <v>544</v>
      </c>
      <c r="B97" s="129">
        <v>57871.86</v>
      </c>
      <c r="C97" s="144">
        <v>0</v>
      </c>
      <c r="D97" s="129"/>
      <c r="E97" s="144">
        <f t="shared" si="3"/>
        <v>0</v>
      </c>
      <c r="F97" s="129"/>
      <c r="G97" s="129">
        <v>57871.86</v>
      </c>
      <c r="H97" s="99"/>
    </row>
    <row r="98" spans="1:8" ht="12">
      <c r="A98" s="143" t="s">
        <v>545</v>
      </c>
      <c r="B98" s="129">
        <v>1347138.09</v>
      </c>
      <c r="C98" s="144">
        <v>0</v>
      </c>
      <c r="D98" s="129"/>
      <c r="E98" s="144">
        <f t="shared" si="3"/>
        <v>0</v>
      </c>
      <c r="F98" s="129"/>
      <c r="G98" s="129">
        <v>1347138.09</v>
      </c>
      <c r="H98" s="99"/>
    </row>
    <row r="99" spans="1:8" ht="12">
      <c r="A99" s="143" t="s">
        <v>522</v>
      </c>
      <c r="B99" s="129">
        <v>10785.64</v>
      </c>
      <c r="C99" s="144">
        <v>0</v>
      </c>
      <c r="D99" s="129"/>
      <c r="E99" s="144">
        <f t="shared" si="3"/>
        <v>0</v>
      </c>
      <c r="F99" s="129"/>
      <c r="G99" s="129">
        <v>10785.64</v>
      </c>
      <c r="H99" s="99"/>
    </row>
    <row r="100" spans="1:8" ht="12">
      <c r="A100" s="143" t="s">
        <v>204</v>
      </c>
      <c r="B100" s="129">
        <v>19184</v>
      </c>
      <c r="C100" s="144">
        <v>6365.36</v>
      </c>
      <c r="D100" s="129"/>
      <c r="E100" s="144">
        <f t="shared" si="3"/>
        <v>6365.36</v>
      </c>
      <c r="F100" s="129"/>
      <c r="G100" s="129">
        <v>25549.36</v>
      </c>
      <c r="H100" s="99"/>
    </row>
    <row r="101" spans="1:8" ht="12">
      <c r="A101" s="143" t="s">
        <v>91</v>
      </c>
      <c r="B101" s="129">
        <v>11599.67</v>
      </c>
      <c r="C101" s="144">
        <v>2953.31</v>
      </c>
      <c r="D101" s="129"/>
      <c r="E101" s="144">
        <f t="shared" si="3"/>
        <v>2953.31</v>
      </c>
      <c r="F101" s="129"/>
      <c r="G101" s="129">
        <v>14552.98</v>
      </c>
      <c r="H101" s="99"/>
    </row>
    <row r="102" spans="1:8" ht="12">
      <c r="A102" s="143" t="s">
        <v>546</v>
      </c>
      <c r="B102" s="129">
        <v>437967.2</v>
      </c>
      <c r="C102" s="144">
        <v>203595</v>
      </c>
      <c r="D102" s="129"/>
      <c r="E102" s="144">
        <f t="shared" si="3"/>
        <v>203595</v>
      </c>
      <c r="F102" s="129"/>
      <c r="G102" s="129">
        <v>641562.2</v>
      </c>
      <c r="H102" s="99"/>
    </row>
    <row r="103" spans="1:8" ht="12">
      <c r="A103" s="143" t="s">
        <v>547</v>
      </c>
      <c r="B103" s="129">
        <v>19250</v>
      </c>
      <c r="C103" s="144">
        <v>0</v>
      </c>
      <c r="D103" s="129"/>
      <c r="E103" s="144">
        <f t="shared" si="3"/>
        <v>0</v>
      </c>
      <c r="F103" s="129"/>
      <c r="G103" s="129">
        <v>19250</v>
      </c>
      <c r="H103" s="99"/>
    </row>
    <row r="104" spans="1:8" ht="12">
      <c r="A104" s="143" t="s">
        <v>523</v>
      </c>
      <c r="B104" s="129">
        <v>100</v>
      </c>
      <c r="C104" s="144">
        <v>0</v>
      </c>
      <c r="D104" s="129"/>
      <c r="E104" s="144">
        <f t="shared" si="3"/>
        <v>0</v>
      </c>
      <c r="F104" s="129"/>
      <c r="G104" s="129">
        <v>100</v>
      </c>
      <c r="H104" s="99"/>
    </row>
    <row r="105" spans="1:8" ht="12.75" thickBot="1">
      <c r="A105" s="143" t="s">
        <v>212</v>
      </c>
      <c r="B105" s="129"/>
      <c r="C105" s="144">
        <v>3375</v>
      </c>
      <c r="D105" s="129"/>
      <c r="E105" s="144">
        <f t="shared" si="3"/>
        <v>3375</v>
      </c>
      <c r="F105" s="129"/>
      <c r="G105" s="129">
        <f>E105</f>
        <v>3375</v>
      </c>
      <c r="H105" s="99"/>
    </row>
    <row r="106" spans="1:8" ht="12.75" thickBot="1">
      <c r="A106" s="162" t="s">
        <v>782</v>
      </c>
      <c r="B106" s="163">
        <f>SUM(B62:B105)</f>
        <v>3678285.97</v>
      </c>
      <c r="C106" s="164">
        <f>SUM(C62:C105)</f>
        <v>1036168.7300000001</v>
      </c>
      <c r="D106" s="163"/>
      <c r="E106" s="164">
        <f>SUM(E62:E105)</f>
        <v>1036168.7300000001</v>
      </c>
      <c r="F106" s="163"/>
      <c r="G106" s="163">
        <f>SUM(G62:G105)</f>
        <v>4714454.699999999</v>
      </c>
      <c r="H106" s="99"/>
    </row>
    <row r="107" spans="1:8" ht="12">
      <c r="A107" s="165"/>
      <c r="B107" s="128"/>
      <c r="C107" s="128"/>
      <c r="D107" s="128"/>
      <c r="E107" s="128"/>
      <c r="F107" s="128"/>
      <c r="G107" s="128"/>
      <c r="H107" s="99"/>
    </row>
    <row r="108" spans="1:8" ht="12">
      <c r="A108" s="165"/>
      <c r="B108" s="128"/>
      <c r="C108" s="128"/>
      <c r="D108" s="128"/>
      <c r="E108" s="128"/>
      <c r="F108" s="128"/>
      <c r="G108" s="128"/>
      <c r="H108" s="99"/>
    </row>
    <row r="109" spans="1:8" ht="12">
      <c r="A109" s="165"/>
      <c r="B109" s="128"/>
      <c r="C109" s="128"/>
      <c r="D109" s="128"/>
      <c r="E109" s="128"/>
      <c r="F109" s="128"/>
      <c r="G109" s="128"/>
      <c r="H109" s="99"/>
    </row>
    <row r="110" spans="1:8" ht="12">
      <c r="A110" s="165"/>
      <c r="B110" s="128"/>
      <c r="C110" s="128"/>
      <c r="D110" s="128"/>
      <c r="E110" s="128"/>
      <c r="F110" s="128"/>
      <c r="G110" s="128"/>
      <c r="H110" s="99"/>
    </row>
    <row r="111" spans="1:8" ht="12.75" thickBot="1">
      <c r="A111" s="165"/>
      <c r="B111" s="128"/>
      <c r="C111" s="128"/>
      <c r="D111" s="128"/>
      <c r="E111" s="128"/>
      <c r="F111" s="128"/>
      <c r="G111" s="128"/>
      <c r="H111" s="99"/>
    </row>
    <row r="112" spans="1:8" ht="12">
      <c r="A112" s="103"/>
      <c r="B112" s="104" t="s">
        <v>765</v>
      </c>
      <c r="C112" s="105" t="s">
        <v>765</v>
      </c>
      <c r="D112" s="106"/>
      <c r="E112" s="107"/>
      <c r="F112" s="108" t="s">
        <v>781</v>
      </c>
      <c r="G112" s="106"/>
      <c r="H112" s="99"/>
    </row>
    <row r="113" spans="1:8" ht="12">
      <c r="A113" s="109" t="s">
        <v>775</v>
      </c>
      <c r="B113" s="110" t="s">
        <v>776</v>
      </c>
      <c r="C113" s="111" t="s">
        <v>767</v>
      </c>
      <c r="D113" s="110" t="s">
        <v>77</v>
      </c>
      <c r="E113" s="111" t="s">
        <v>773</v>
      </c>
      <c r="F113" s="110" t="s">
        <v>780</v>
      </c>
      <c r="G113" s="110" t="s">
        <v>770</v>
      </c>
      <c r="H113" s="99"/>
    </row>
    <row r="114" spans="1:8" ht="12.75" thickBot="1">
      <c r="A114" s="112"/>
      <c r="B114" s="113" t="s">
        <v>766</v>
      </c>
      <c r="C114" s="114" t="s">
        <v>768</v>
      </c>
      <c r="D114" s="115"/>
      <c r="E114" s="114"/>
      <c r="F114" s="115"/>
      <c r="G114" s="116"/>
      <c r="H114" s="99"/>
    </row>
    <row r="115" spans="1:8" ht="12">
      <c r="A115" s="131" t="s">
        <v>106</v>
      </c>
      <c r="B115" s="166"/>
      <c r="C115" s="167"/>
      <c r="D115" s="166"/>
      <c r="E115" s="167"/>
      <c r="F115" s="166"/>
      <c r="G115" s="166"/>
      <c r="H115" s="99"/>
    </row>
    <row r="116" spans="1:8" ht="12">
      <c r="A116" s="143" t="s">
        <v>242</v>
      </c>
      <c r="B116" s="129">
        <v>11981.1</v>
      </c>
      <c r="C116" s="144">
        <v>4912.16</v>
      </c>
      <c r="D116" s="129"/>
      <c r="E116" s="144">
        <f>C116</f>
        <v>4912.16</v>
      </c>
      <c r="F116" s="129"/>
      <c r="G116" s="129">
        <v>16893.26</v>
      </c>
      <c r="H116" s="99"/>
    </row>
    <row r="117" spans="1:8" ht="12.75" thickBot="1">
      <c r="A117" s="143" t="s">
        <v>243</v>
      </c>
      <c r="B117" s="129">
        <v>34340.64</v>
      </c>
      <c r="C117" s="144">
        <v>8114.2</v>
      </c>
      <c r="D117" s="138"/>
      <c r="E117" s="144">
        <f>C117</f>
        <v>8114.2</v>
      </c>
      <c r="F117" s="129"/>
      <c r="G117" s="129">
        <f>B117+E117</f>
        <v>42454.84</v>
      </c>
      <c r="H117" s="99"/>
    </row>
    <row r="118" spans="1:8" ht="12.75" thickBot="1">
      <c r="A118" s="162" t="s">
        <v>784</v>
      </c>
      <c r="B118" s="163">
        <v>46321.74</v>
      </c>
      <c r="C118" s="164">
        <v>13026.36</v>
      </c>
      <c r="D118" s="163"/>
      <c r="E118" s="164">
        <f>C118</f>
        <v>13026.36</v>
      </c>
      <c r="F118" s="163"/>
      <c r="G118" s="163">
        <v>59348.1</v>
      </c>
      <c r="H118" s="99"/>
    </row>
    <row r="119" spans="1:8" ht="12.75" thickBot="1">
      <c r="A119" s="160"/>
      <c r="B119" s="144"/>
      <c r="C119" s="144"/>
      <c r="D119" s="144"/>
      <c r="E119" s="144"/>
      <c r="F119" s="144"/>
      <c r="G119" s="144"/>
      <c r="H119" s="99"/>
    </row>
    <row r="120" spans="1:8" ht="12.75" thickBot="1">
      <c r="A120" s="168" t="s">
        <v>548</v>
      </c>
      <c r="B120" s="163">
        <v>3639.98</v>
      </c>
      <c r="C120" s="163">
        <v>0</v>
      </c>
      <c r="D120" s="163"/>
      <c r="E120" s="163"/>
      <c r="F120" s="163"/>
      <c r="G120" s="169">
        <v>3639.98</v>
      </c>
      <c r="H120" s="99"/>
    </row>
    <row r="121" ht="12.75" thickBot="1">
      <c r="H121" s="99"/>
    </row>
    <row r="122" spans="1:8" ht="12.75" thickBot="1">
      <c r="A122" s="168" t="s">
        <v>107</v>
      </c>
      <c r="B122" s="163">
        <v>1172635.31</v>
      </c>
      <c r="C122" s="163">
        <v>0</v>
      </c>
      <c r="D122" s="163"/>
      <c r="E122" s="163"/>
      <c r="F122" s="163"/>
      <c r="G122" s="169">
        <v>1172635.31</v>
      </c>
      <c r="H122" s="99"/>
    </row>
    <row r="123" spans="1:8" ht="12.75" thickBot="1">
      <c r="A123" s="160"/>
      <c r="B123" s="144"/>
      <c r="C123" s="144"/>
      <c r="D123" s="144"/>
      <c r="E123" s="144"/>
      <c r="F123" s="144"/>
      <c r="G123" s="144"/>
      <c r="H123" s="99"/>
    </row>
    <row r="124" spans="1:8" s="159" customFormat="1" ht="12.75" thickBot="1">
      <c r="A124" s="170" t="s">
        <v>785</v>
      </c>
      <c r="B124" s="213">
        <f>B44+B106+B118+B120+B122</f>
        <v>10404577.490000002</v>
      </c>
      <c r="C124" s="163">
        <f>C44+C106+C118+C120+C122</f>
        <v>2607065.44</v>
      </c>
      <c r="D124" s="163">
        <f>D44+D106+D118+D120+D122</f>
        <v>1560870.3499999999</v>
      </c>
      <c r="E124" s="163">
        <f>E44+E106+E118+E120+E122</f>
        <v>1049195.09</v>
      </c>
      <c r="F124" s="163">
        <f>F44+F106</f>
        <v>-3000</v>
      </c>
      <c r="G124" s="171">
        <f>G44+G106+G118+G120+G122</f>
        <v>13011642.93</v>
      </c>
      <c r="H124" s="158"/>
    </row>
    <row r="125" ht="12.75" thickBot="1">
      <c r="H125" s="99"/>
    </row>
    <row r="126" spans="1:8" ht="12.75" thickBot="1">
      <c r="A126" s="210" t="s">
        <v>793</v>
      </c>
      <c r="B126" s="214">
        <f>B23-B124</f>
        <v>-1099250.8000000026</v>
      </c>
      <c r="C126" s="211">
        <f>C23-C124</f>
        <v>-2998996.68</v>
      </c>
      <c r="D126" s="214">
        <f>D23-D124</f>
        <v>-2975160.75</v>
      </c>
      <c r="E126" s="211">
        <f>E23-E124</f>
        <v>-241555.70000000007</v>
      </c>
      <c r="F126" s="214">
        <f>F23-F124</f>
        <v>217719.77</v>
      </c>
      <c r="G126" s="212">
        <f>G23-G124</f>
        <v>-4098247.4800000004</v>
      </c>
      <c r="H126" s="99"/>
    </row>
    <row r="127" spans="3:8" ht="12">
      <c r="C127" s="161"/>
      <c r="D127" s="161"/>
      <c r="H127" s="99"/>
    </row>
    <row r="128" spans="1:8" ht="12">
      <c r="A128" s="160"/>
      <c r="B128" s="144"/>
      <c r="C128" s="144"/>
      <c r="D128" s="144"/>
      <c r="E128" s="144"/>
      <c r="F128" s="144"/>
      <c r="G128" s="144"/>
      <c r="H128" s="99"/>
    </row>
    <row r="129" spans="1:8" ht="12">
      <c r="A129" s="160"/>
      <c r="B129" s="144"/>
      <c r="C129" s="144"/>
      <c r="D129" s="144"/>
      <c r="E129" s="144"/>
      <c r="F129" s="144"/>
      <c r="G129" s="144"/>
      <c r="H129" s="99"/>
    </row>
    <row r="130" spans="1:8" ht="12">
      <c r="A130" s="160"/>
      <c r="B130" s="144"/>
      <c r="C130" s="144"/>
      <c r="D130" s="144"/>
      <c r="E130" s="144"/>
      <c r="F130" s="144"/>
      <c r="G130" s="144"/>
      <c r="H130" s="99"/>
    </row>
    <row r="131" spans="4:8" ht="12">
      <c r="D131" s="161"/>
      <c r="F131" s="161"/>
      <c r="H131" s="99"/>
    </row>
    <row r="132" spans="1:8" ht="12">
      <c r="A132" s="172"/>
      <c r="B132" s="128"/>
      <c r="C132" s="128"/>
      <c r="D132" s="128"/>
      <c r="E132" s="128"/>
      <c r="F132" s="128"/>
      <c r="G132" s="128"/>
      <c r="H132" s="99"/>
    </row>
    <row r="133" spans="4:8" s="159" customFormat="1" ht="12">
      <c r="D133" s="209"/>
      <c r="H133" s="158"/>
    </row>
    <row r="134" spans="1:8" s="159" customFormat="1" ht="12">
      <c r="A134" s="172"/>
      <c r="B134" s="128"/>
      <c r="C134" s="128"/>
      <c r="D134" s="128"/>
      <c r="E134" s="128"/>
      <c r="F134" s="128"/>
      <c r="G134" s="128"/>
      <c r="H134" s="158"/>
    </row>
    <row r="135" ht="12">
      <c r="H135" s="99"/>
    </row>
    <row r="136" spans="1:8" ht="12">
      <c r="A136" s="99"/>
      <c r="B136" s="99"/>
      <c r="C136" s="99"/>
      <c r="D136" s="99"/>
      <c r="E136" s="99"/>
      <c r="F136" s="99"/>
      <c r="G136" s="99"/>
      <c r="H136" s="99"/>
    </row>
    <row r="137" spans="1:8" ht="12">
      <c r="A137" s="99"/>
      <c r="B137" s="99"/>
      <c r="C137" s="99"/>
      <c r="D137" s="99"/>
      <c r="E137" s="99"/>
      <c r="F137" s="99"/>
      <c r="G137" s="99"/>
      <c r="H137" s="99"/>
    </row>
    <row r="138" spans="1:8" ht="12">
      <c r="A138" s="99"/>
      <c r="B138" s="99"/>
      <c r="C138" s="99"/>
      <c r="D138" s="99"/>
      <c r="E138" s="99"/>
      <c r="F138" s="99"/>
      <c r="G138" s="99"/>
      <c r="H138" s="99"/>
    </row>
    <row r="139" spans="1:8" ht="12">
      <c r="A139" s="99"/>
      <c r="B139" s="99"/>
      <c r="C139" s="99"/>
      <c r="D139" s="99"/>
      <c r="E139" s="99"/>
      <c r="F139" s="99"/>
      <c r="G139" s="99"/>
      <c r="H139" s="99"/>
    </row>
    <row r="140" spans="1:8" ht="12">
      <c r="A140" s="99"/>
      <c r="B140" s="99"/>
      <c r="C140" s="99"/>
      <c r="D140" s="99"/>
      <c r="E140" s="99"/>
      <c r="F140" s="99"/>
      <c r="G140" s="99"/>
      <c r="H140" s="99"/>
    </row>
    <row r="141" spans="1:8" ht="12">
      <c r="A141" s="99"/>
      <c r="B141" s="99"/>
      <c r="C141" s="99"/>
      <c r="D141" s="99"/>
      <c r="E141" s="99"/>
      <c r="F141" s="99"/>
      <c r="G141" s="99"/>
      <c r="H141" s="99"/>
    </row>
    <row r="142" spans="1:8" ht="12">
      <c r="A142" s="99"/>
      <c r="B142" s="99"/>
      <c r="C142" s="99"/>
      <c r="D142" s="99"/>
      <c r="E142" s="99"/>
      <c r="F142" s="99"/>
      <c r="G142" s="99"/>
      <c r="H142" s="9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27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11.421875" style="279" customWidth="1"/>
    <col min="3" max="3" width="66.57421875" style="0" bestFit="1" customWidth="1"/>
    <col min="4" max="4" width="16.7109375" style="0" bestFit="1" customWidth="1"/>
    <col min="5" max="5" width="19.28125" style="22" bestFit="1" customWidth="1"/>
  </cols>
  <sheetData>
    <row r="1" spans="2:7" ht="12.75">
      <c r="B1" s="299"/>
      <c r="C1" s="297" t="s">
        <v>808</v>
      </c>
      <c r="D1" s="300"/>
      <c r="E1" s="301"/>
      <c r="F1" s="218"/>
      <c r="G1" s="218"/>
    </row>
    <row r="2" spans="2:7" ht="13.5" thickBot="1">
      <c r="B2" s="302"/>
      <c r="C2" s="298" t="s">
        <v>831</v>
      </c>
      <c r="D2" s="303"/>
      <c r="E2" s="304"/>
      <c r="F2" s="218"/>
      <c r="G2" s="218"/>
    </row>
    <row r="3" spans="2:7" ht="12.75">
      <c r="B3" s="311"/>
      <c r="C3" s="312"/>
      <c r="D3" s="313"/>
      <c r="E3" s="305" t="s">
        <v>809</v>
      </c>
      <c r="F3" s="218"/>
      <c r="G3" s="218"/>
    </row>
    <row r="4" spans="2:7" ht="12.75">
      <c r="B4" s="306" t="s">
        <v>810</v>
      </c>
      <c r="C4" s="307" t="s">
        <v>775</v>
      </c>
      <c r="D4" s="308" t="s">
        <v>811</v>
      </c>
      <c r="E4" s="309" t="s">
        <v>830</v>
      </c>
      <c r="F4" s="218"/>
      <c r="G4" s="218"/>
    </row>
    <row r="5" spans="2:7" ht="12.75">
      <c r="B5" s="314"/>
      <c r="C5" s="315"/>
      <c r="D5" s="308" t="s">
        <v>834</v>
      </c>
      <c r="E5" s="309" t="s">
        <v>812</v>
      </c>
      <c r="F5" s="275"/>
      <c r="G5" s="275"/>
    </row>
    <row r="6" spans="2:7" ht="13.5" thickBot="1">
      <c r="B6" s="316"/>
      <c r="C6" s="317"/>
      <c r="D6" s="318"/>
      <c r="E6" s="310" t="s">
        <v>754</v>
      </c>
      <c r="F6" s="275"/>
      <c r="G6" s="275"/>
    </row>
    <row r="7" spans="2:7" ht="13.5" thickBot="1">
      <c r="B7" s="285">
        <v>199</v>
      </c>
      <c r="C7" s="334" t="s">
        <v>813</v>
      </c>
      <c r="D7" s="324">
        <v>0</v>
      </c>
      <c r="E7" s="295">
        <v>103776</v>
      </c>
      <c r="F7" s="218"/>
      <c r="G7" s="218"/>
    </row>
    <row r="8" spans="2:7" ht="13.5" thickBot="1">
      <c r="B8" s="319">
        <v>201</v>
      </c>
      <c r="C8" s="335" t="s">
        <v>89</v>
      </c>
      <c r="D8" s="325">
        <v>0</v>
      </c>
      <c r="E8" s="336">
        <v>0</v>
      </c>
      <c r="F8" s="218"/>
      <c r="G8" s="218"/>
    </row>
    <row r="9" spans="2:7" ht="13.5" thickBot="1">
      <c r="B9" s="319">
        <v>202</v>
      </c>
      <c r="C9" s="335" t="s">
        <v>815</v>
      </c>
      <c r="D9" s="325">
        <v>0</v>
      </c>
      <c r="E9" s="336">
        <v>54143.98</v>
      </c>
      <c r="F9" s="218"/>
      <c r="G9" s="218"/>
    </row>
    <row r="10" spans="2:7" ht="13.5" thickBot="1">
      <c r="B10" s="319">
        <v>203</v>
      </c>
      <c r="C10" s="335" t="s">
        <v>816</v>
      </c>
      <c r="D10" s="325">
        <v>0</v>
      </c>
      <c r="E10" s="336">
        <v>55000</v>
      </c>
      <c r="F10" s="218"/>
      <c r="G10" s="218"/>
    </row>
    <row r="11" spans="2:7" ht="13.5" thickBot="1">
      <c r="B11" s="320" t="s">
        <v>819</v>
      </c>
      <c r="C11" s="335" t="s">
        <v>92</v>
      </c>
      <c r="D11" s="325">
        <v>0</v>
      </c>
      <c r="E11" s="336">
        <v>450000</v>
      </c>
      <c r="F11" s="218"/>
      <c r="G11" s="218"/>
    </row>
    <row r="12" spans="2:7" ht="13.5" thickBot="1">
      <c r="B12" s="320" t="s">
        <v>820</v>
      </c>
      <c r="C12" s="335" t="s">
        <v>98</v>
      </c>
      <c r="D12" s="325">
        <v>0</v>
      </c>
      <c r="E12" s="336">
        <v>300000</v>
      </c>
      <c r="F12" s="218"/>
      <c r="G12" s="218"/>
    </row>
    <row r="13" spans="2:7" ht="13.5" thickBot="1">
      <c r="B13" s="320" t="s">
        <v>821</v>
      </c>
      <c r="C13" s="335" t="s">
        <v>86</v>
      </c>
      <c r="D13" s="325">
        <v>37200</v>
      </c>
      <c r="E13" s="336">
        <v>137417.4</v>
      </c>
      <c r="F13" s="218"/>
      <c r="G13" s="218"/>
    </row>
    <row r="14" spans="2:7" ht="13.5" thickBot="1">
      <c r="B14" s="320" t="s">
        <v>822</v>
      </c>
      <c r="C14" s="335" t="s">
        <v>85</v>
      </c>
      <c r="D14" s="325">
        <v>10500</v>
      </c>
      <c r="E14" s="336">
        <v>42000</v>
      </c>
      <c r="F14" s="218"/>
      <c r="G14" s="218"/>
    </row>
    <row r="15" spans="2:7" ht="13.5" thickBot="1">
      <c r="B15" s="319">
        <v>208</v>
      </c>
      <c r="C15" s="335" t="s">
        <v>94</v>
      </c>
      <c r="D15" s="325">
        <v>0</v>
      </c>
      <c r="E15" s="336">
        <f>596147.56-9915.8</f>
        <v>586231.76</v>
      </c>
      <c r="F15" s="218"/>
      <c r="G15" s="218"/>
    </row>
    <row r="16" spans="2:7" ht="13.5" thickBot="1">
      <c r="B16" s="319">
        <v>209</v>
      </c>
      <c r="C16" s="335" t="s">
        <v>817</v>
      </c>
      <c r="D16" s="325">
        <v>0</v>
      </c>
      <c r="E16" s="336"/>
      <c r="F16" s="218"/>
      <c r="G16" s="218"/>
    </row>
    <row r="17" spans="2:7" ht="12.75">
      <c r="B17" s="321" t="s">
        <v>823</v>
      </c>
      <c r="C17" s="337" t="s">
        <v>824</v>
      </c>
      <c r="D17" s="326">
        <v>23603</v>
      </c>
      <c r="E17" s="296">
        <v>67648.34</v>
      </c>
      <c r="F17" s="218"/>
      <c r="G17" s="218"/>
    </row>
    <row r="18" spans="2:7" ht="13.5" thickBot="1">
      <c r="B18" s="321"/>
      <c r="C18" s="338" t="s">
        <v>826</v>
      </c>
      <c r="D18" s="326"/>
      <c r="E18" s="339"/>
      <c r="F18" s="218"/>
      <c r="G18" s="218"/>
    </row>
    <row r="19" spans="2:7" ht="12.75">
      <c r="B19" s="322">
        <v>213</v>
      </c>
      <c r="C19" s="337" t="s">
        <v>814</v>
      </c>
      <c r="D19" s="327">
        <v>0</v>
      </c>
      <c r="E19" s="296">
        <v>76546</v>
      </c>
      <c r="F19" s="218"/>
      <c r="G19" s="218"/>
    </row>
    <row r="20" spans="2:7" ht="13.5" thickBot="1">
      <c r="B20" s="323"/>
      <c r="C20" s="334" t="s">
        <v>521</v>
      </c>
      <c r="D20" s="328"/>
      <c r="E20" s="295">
        <v>60416.06</v>
      </c>
      <c r="F20" s="218"/>
      <c r="G20" s="218"/>
    </row>
    <row r="21" spans="2:7" s="279" customFormat="1" ht="13.5" thickBot="1">
      <c r="B21" s="319">
        <v>164</v>
      </c>
      <c r="C21" s="335" t="s">
        <v>95</v>
      </c>
      <c r="D21" s="325">
        <v>1904732</v>
      </c>
      <c r="E21" s="336">
        <v>1914609</v>
      </c>
      <c r="F21" s="218"/>
      <c r="G21" s="218"/>
    </row>
    <row r="22" spans="2:7" s="279" customFormat="1" ht="13.5" thickBot="1">
      <c r="B22" s="320"/>
      <c r="C22" s="335" t="s">
        <v>96</v>
      </c>
      <c r="D22" s="325">
        <v>0</v>
      </c>
      <c r="E22" s="336">
        <v>47176.89</v>
      </c>
      <c r="F22" s="218"/>
      <c r="G22" s="218"/>
    </row>
    <row r="23" spans="2:7" s="279" customFormat="1" ht="13.5" thickBot="1">
      <c r="B23" s="320"/>
      <c r="C23" s="335" t="s">
        <v>97</v>
      </c>
      <c r="D23" s="325">
        <v>0</v>
      </c>
      <c r="E23" s="336">
        <v>62987.38</v>
      </c>
      <c r="F23" s="218"/>
      <c r="G23" s="218"/>
    </row>
    <row r="24" spans="2:10" ht="12.75">
      <c r="B24" s="340"/>
      <c r="C24" s="341" t="s">
        <v>825</v>
      </c>
      <c r="D24" s="329">
        <v>295623.7</v>
      </c>
      <c r="E24" s="296">
        <f>D24-50000</f>
        <v>245623.7</v>
      </c>
      <c r="J24">
        <f>3900/15</f>
        <v>260</v>
      </c>
    </row>
    <row r="25" spans="2:5" ht="12.75">
      <c r="B25" s="340"/>
      <c r="C25" s="342" t="s">
        <v>827</v>
      </c>
      <c r="D25" s="330"/>
      <c r="E25" s="339"/>
    </row>
    <row r="26" spans="2:5" ht="12.75">
      <c r="B26" s="340"/>
      <c r="C26" s="342" t="s">
        <v>828</v>
      </c>
      <c r="D26" s="331"/>
      <c r="E26" s="339"/>
    </row>
    <row r="27" spans="2:5" ht="13.5" thickBot="1">
      <c r="B27" s="343"/>
      <c r="C27" s="344" t="s">
        <v>829</v>
      </c>
      <c r="D27" s="324"/>
      <c r="E27" s="29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</sheetPr>
  <dimension ref="B1:K68"/>
  <sheetViews>
    <sheetView zoomScalePageLayoutView="0" workbookViewId="0" topLeftCell="A1">
      <selection activeCell="K77" sqref="K77"/>
    </sheetView>
  </sheetViews>
  <sheetFormatPr defaultColWidth="11.421875" defaultRowHeight="12.75"/>
  <cols>
    <col min="1" max="1" width="1.7109375" style="174" customWidth="1"/>
    <col min="2" max="2" width="27.00390625" style="174" customWidth="1"/>
    <col min="3" max="3" width="12.421875" style="174" bestFit="1" customWidth="1"/>
    <col min="4" max="4" width="1.7109375" style="174" customWidth="1"/>
    <col min="5" max="5" width="10.421875" style="174" bestFit="1" customWidth="1"/>
    <col min="6" max="6" width="1.7109375" style="174" customWidth="1"/>
    <col min="7" max="7" width="12.00390625" style="174" bestFit="1" customWidth="1"/>
    <col min="8" max="8" width="1.7109375" style="174" customWidth="1"/>
    <col min="9" max="9" width="10.421875" style="174" bestFit="1" customWidth="1"/>
    <col min="10" max="10" width="1.7109375" style="174" customWidth="1"/>
    <col min="11" max="11" width="12.00390625" style="174" bestFit="1" customWidth="1"/>
    <col min="12" max="16384" width="11.421875" style="174" customWidth="1"/>
  </cols>
  <sheetData>
    <row r="1" spans="2:4" ht="12">
      <c r="B1" s="207"/>
      <c r="C1" s="173"/>
      <c r="D1" s="173"/>
    </row>
    <row r="2" spans="2:4" ht="12">
      <c r="B2" s="207" t="s">
        <v>0</v>
      </c>
      <c r="C2" s="173"/>
      <c r="D2" s="173"/>
    </row>
    <row r="3" spans="2:4" ht="12">
      <c r="B3" s="207" t="s">
        <v>112</v>
      </c>
      <c r="C3" s="173"/>
      <c r="D3" s="173"/>
    </row>
    <row r="4" spans="2:4" ht="12">
      <c r="B4" s="207" t="s">
        <v>792</v>
      </c>
      <c r="C4" s="175"/>
      <c r="D4" s="175"/>
    </row>
    <row r="5" spans="2:4" ht="9">
      <c r="B5" s="175"/>
      <c r="C5" s="175"/>
      <c r="D5" s="175"/>
    </row>
    <row r="6" spans="2:10" ht="9">
      <c r="B6" s="176"/>
      <c r="C6" s="176"/>
      <c r="D6" s="176"/>
      <c r="E6" s="176"/>
      <c r="F6" s="176"/>
      <c r="G6" s="176"/>
      <c r="H6" s="176"/>
      <c r="I6" s="176"/>
      <c r="J6" s="176"/>
    </row>
    <row r="7" spans="2:11" ht="9">
      <c r="B7" s="177"/>
      <c r="C7" s="178" t="s">
        <v>786</v>
      </c>
      <c r="D7" s="178"/>
      <c r="E7" s="179" t="s">
        <v>771</v>
      </c>
      <c r="F7" s="179"/>
      <c r="G7" s="179" t="s">
        <v>769</v>
      </c>
      <c r="H7" s="179"/>
      <c r="I7" s="179" t="s">
        <v>772</v>
      </c>
      <c r="J7" s="179"/>
      <c r="K7" s="179" t="s">
        <v>770</v>
      </c>
    </row>
    <row r="8" spans="2:11" ht="9">
      <c r="B8" s="176"/>
      <c r="C8" s="180" t="s">
        <v>113</v>
      </c>
      <c r="D8" s="180"/>
      <c r="E8" s="181" t="s">
        <v>766</v>
      </c>
      <c r="F8" s="181"/>
      <c r="G8" s="181" t="s">
        <v>766</v>
      </c>
      <c r="H8" s="181"/>
      <c r="I8" s="181" t="s">
        <v>766</v>
      </c>
      <c r="J8" s="181"/>
      <c r="K8" s="182"/>
    </row>
    <row r="9" spans="2:10" ht="9">
      <c r="B9" s="183" t="s">
        <v>71</v>
      </c>
      <c r="C9" s="178" t="s">
        <v>787</v>
      </c>
      <c r="D9" s="178"/>
      <c r="E9" s="177"/>
      <c r="F9" s="177"/>
      <c r="G9" s="177"/>
      <c r="H9" s="177"/>
      <c r="I9" s="177"/>
      <c r="J9" s="177"/>
    </row>
    <row r="10" spans="2:4" ht="9">
      <c r="B10" s="177" t="s">
        <v>2</v>
      </c>
      <c r="C10" s="184"/>
      <c r="D10" s="184"/>
    </row>
    <row r="11" spans="2:4" s="186" customFormat="1" ht="9">
      <c r="B11" s="183" t="s">
        <v>72</v>
      </c>
      <c r="C11" s="185"/>
      <c r="D11" s="185"/>
    </row>
    <row r="12" spans="2:11" ht="9">
      <c r="B12" s="177" t="s">
        <v>73</v>
      </c>
      <c r="C12" s="187">
        <v>1652545.27</v>
      </c>
      <c r="D12" s="187"/>
      <c r="E12" s="188">
        <v>264418.6</v>
      </c>
      <c r="F12" s="188"/>
      <c r="G12" s="188">
        <v>270152.07</v>
      </c>
      <c r="H12" s="188"/>
      <c r="I12" s="188">
        <v>273068.39</v>
      </c>
      <c r="J12" s="188"/>
      <c r="K12" s="174">
        <f aca="true" t="shared" si="0" ref="K12:K19">C12+E12+G12+I12</f>
        <v>2460184.33</v>
      </c>
    </row>
    <row r="13" spans="2:11" ht="9">
      <c r="B13" s="177" t="s">
        <v>74</v>
      </c>
      <c r="C13" s="187">
        <v>439649.03</v>
      </c>
      <c r="D13" s="187"/>
      <c r="E13" s="188">
        <v>71459.77</v>
      </c>
      <c r="F13" s="188"/>
      <c r="G13" s="188">
        <v>71660</v>
      </c>
      <c r="H13" s="188"/>
      <c r="I13" s="188">
        <v>71600</v>
      </c>
      <c r="J13" s="188"/>
      <c r="K13" s="174">
        <f t="shared" si="0"/>
        <v>654368.8</v>
      </c>
    </row>
    <row r="14" spans="2:11" ht="9">
      <c r="B14" s="177" t="s">
        <v>75</v>
      </c>
      <c r="C14" s="187">
        <v>1725078.1</v>
      </c>
      <c r="D14" s="187"/>
      <c r="E14" s="188">
        <v>0</v>
      </c>
      <c r="F14" s="188"/>
      <c r="G14" s="189">
        <v>-1725078.1</v>
      </c>
      <c r="H14" s="189"/>
      <c r="K14" s="174">
        <f t="shared" si="0"/>
        <v>0</v>
      </c>
    </row>
    <row r="15" spans="2:11" ht="9">
      <c r="B15" s="177" t="s">
        <v>76</v>
      </c>
      <c r="C15" s="187">
        <v>48920.04</v>
      </c>
      <c r="D15" s="187"/>
      <c r="E15" s="188">
        <v>0.33</v>
      </c>
      <c r="F15" s="188"/>
      <c r="G15" s="188">
        <v>0</v>
      </c>
      <c r="H15" s="188"/>
      <c r="I15" s="188">
        <v>0</v>
      </c>
      <c r="J15" s="188"/>
      <c r="K15" s="174">
        <f t="shared" si="0"/>
        <v>48920.37</v>
      </c>
    </row>
    <row r="16" spans="2:11" ht="9">
      <c r="B16" s="177" t="s">
        <v>77</v>
      </c>
      <c r="C16" s="187">
        <v>4452434.67</v>
      </c>
      <c r="D16" s="187"/>
      <c r="E16" s="188">
        <v>310787.7</v>
      </c>
      <c r="F16" s="188"/>
      <c r="G16" s="188">
        <v>0</v>
      </c>
      <c r="H16" s="188"/>
      <c r="I16" s="188">
        <v>0</v>
      </c>
      <c r="J16" s="188"/>
      <c r="K16" s="174">
        <f t="shared" si="0"/>
        <v>4763222.37</v>
      </c>
    </row>
    <row r="17" spans="2:11" ht="9">
      <c r="B17" s="177" t="s">
        <v>78</v>
      </c>
      <c r="C17" s="187">
        <v>986699.58</v>
      </c>
      <c r="D17" s="187"/>
      <c r="E17" s="188">
        <v>0</v>
      </c>
      <c r="F17" s="188"/>
      <c r="G17" s="188">
        <v>0</v>
      </c>
      <c r="H17" s="188"/>
      <c r="I17" s="188">
        <v>0</v>
      </c>
      <c r="J17" s="188"/>
      <c r="K17" s="174">
        <f t="shared" si="0"/>
        <v>986699.58</v>
      </c>
    </row>
    <row r="18" spans="2:11" ht="9">
      <c r="B18" s="176"/>
      <c r="C18" s="190"/>
      <c r="D18" s="190"/>
      <c r="E18" s="176"/>
      <c r="F18" s="176"/>
      <c r="G18" s="176"/>
      <c r="H18" s="176"/>
      <c r="I18" s="176"/>
      <c r="J18" s="176"/>
      <c r="K18" s="174">
        <f t="shared" si="0"/>
        <v>0</v>
      </c>
    </row>
    <row r="19" spans="2:11" s="186" customFormat="1" ht="9">
      <c r="B19" s="191" t="s">
        <v>79</v>
      </c>
      <c r="C19" s="192">
        <v>9305326.69</v>
      </c>
      <c r="D19" s="193"/>
      <c r="E19" s="194">
        <v>646666.4</v>
      </c>
      <c r="F19" s="195"/>
      <c r="G19" s="196">
        <v>-1383266.03</v>
      </c>
      <c r="H19" s="197"/>
      <c r="I19" s="194">
        <v>344668.39</v>
      </c>
      <c r="J19" s="195"/>
      <c r="K19" s="198">
        <f t="shared" si="0"/>
        <v>8913395.450000001</v>
      </c>
    </row>
    <row r="20" spans="2:4" s="186" customFormat="1" ht="9">
      <c r="B20" s="191" t="s">
        <v>2</v>
      </c>
      <c r="C20" s="185"/>
      <c r="D20" s="185"/>
    </row>
    <row r="21" spans="2:10" s="186" customFormat="1" ht="9">
      <c r="B21" s="199"/>
      <c r="C21" s="200"/>
      <c r="D21" s="200"/>
      <c r="E21" s="199"/>
      <c r="F21" s="199"/>
      <c r="G21" s="199"/>
      <c r="H21" s="199"/>
      <c r="I21" s="199"/>
      <c r="J21" s="199"/>
    </row>
    <row r="22" spans="2:11" s="186" customFormat="1" ht="9">
      <c r="B22" s="183" t="s">
        <v>80</v>
      </c>
      <c r="C22" s="192">
        <v>9305326.69</v>
      </c>
      <c r="D22" s="193"/>
      <c r="E22" s="194">
        <v>646666.4</v>
      </c>
      <c r="F22" s="195"/>
      <c r="G22" s="196">
        <v>-1383266.03</v>
      </c>
      <c r="H22" s="197"/>
      <c r="I22" s="194">
        <v>344668.39</v>
      </c>
      <c r="J22" s="195"/>
      <c r="K22" s="198">
        <f>C22+E22+G22+I22</f>
        <v>8913395.450000001</v>
      </c>
    </row>
    <row r="23" spans="2:4" ht="9">
      <c r="B23" s="177" t="s">
        <v>2</v>
      </c>
      <c r="C23" s="184"/>
      <c r="D23" s="184"/>
    </row>
    <row r="24" spans="2:10" ht="9">
      <c r="B24" s="183" t="s">
        <v>81</v>
      </c>
      <c r="C24" s="201"/>
      <c r="D24" s="201"/>
      <c r="E24" s="177"/>
      <c r="F24" s="177"/>
      <c r="G24" s="177"/>
      <c r="H24" s="177"/>
      <c r="I24" s="177"/>
      <c r="J24" s="177"/>
    </row>
    <row r="25" spans="2:4" ht="9">
      <c r="B25" s="177" t="s">
        <v>2</v>
      </c>
      <c r="C25" s="184"/>
      <c r="D25" s="184"/>
    </row>
    <row r="26" spans="2:4" s="186" customFormat="1" ht="9">
      <c r="B26" s="183" t="s">
        <v>82</v>
      </c>
      <c r="C26" s="185"/>
      <c r="D26" s="185"/>
    </row>
    <row r="27" spans="2:4" s="186" customFormat="1" ht="9">
      <c r="B27" s="191" t="s">
        <v>83</v>
      </c>
      <c r="C27" s="185"/>
      <c r="D27" s="185"/>
    </row>
    <row r="28" spans="2:11" ht="9">
      <c r="B28" s="177" t="s">
        <v>84</v>
      </c>
      <c r="C28" s="187">
        <v>73032.23</v>
      </c>
      <c r="D28" s="187"/>
      <c r="E28" s="188">
        <v>15035.17</v>
      </c>
      <c r="F28" s="188"/>
      <c r="G28" s="188">
        <v>10077.56</v>
      </c>
      <c r="H28" s="188"/>
      <c r="I28" s="188">
        <v>18931</v>
      </c>
      <c r="J28" s="188"/>
      <c r="K28" s="174">
        <f aca="true" t="shared" si="1" ref="K28:K44">C28+E28+G28+I28</f>
        <v>117075.95999999999</v>
      </c>
    </row>
    <row r="29" spans="2:11" ht="9">
      <c r="B29" s="177" t="s">
        <v>85</v>
      </c>
      <c r="C29" s="187">
        <v>26872</v>
      </c>
      <c r="D29" s="187"/>
      <c r="E29" s="188">
        <v>13811</v>
      </c>
      <c r="F29" s="188"/>
      <c r="G29" s="188">
        <v>1317</v>
      </c>
      <c r="H29" s="188"/>
      <c r="I29" s="188">
        <v>0</v>
      </c>
      <c r="J29" s="188"/>
      <c r="K29" s="174">
        <f t="shared" si="1"/>
        <v>42000</v>
      </c>
    </row>
    <row r="30" spans="2:11" ht="9">
      <c r="B30" s="177" t="s">
        <v>86</v>
      </c>
      <c r="C30" s="187">
        <v>52794.48</v>
      </c>
      <c r="D30" s="187"/>
      <c r="E30" s="188">
        <v>37895</v>
      </c>
      <c r="F30" s="188"/>
      <c r="G30" s="188">
        <v>22093</v>
      </c>
      <c r="H30" s="188"/>
      <c r="I30" s="188">
        <v>33361.24</v>
      </c>
      <c r="J30" s="188"/>
      <c r="K30" s="174">
        <f t="shared" si="1"/>
        <v>146143.72</v>
      </c>
    </row>
    <row r="31" spans="2:11" ht="9">
      <c r="B31" s="177" t="s">
        <v>791</v>
      </c>
      <c r="C31" s="187">
        <v>125425</v>
      </c>
      <c r="D31" s="187"/>
      <c r="E31" s="188">
        <v>12591</v>
      </c>
      <c r="F31" s="188"/>
      <c r="G31" s="188">
        <v>15350</v>
      </c>
      <c r="H31" s="188"/>
      <c r="I31" s="188">
        <v>9750</v>
      </c>
      <c r="J31" s="188"/>
      <c r="K31" s="174">
        <f t="shared" si="1"/>
        <v>163116</v>
      </c>
    </row>
    <row r="32" spans="2:11" ht="9">
      <c r="B32" s="177" t="s">
        <v>789</v>
      </c>
      <c r="C32" s="187">
        <v>147099.1</v>
      </c>
      <c r="D32" s="187"/>
      <c r="E32" s="188">
        <v>0</v>
      </c>
      <c r="F32" s="188"/>
      <c r="G32" s="188">
        <v>37000</v>
      </c>
      <c r="H32" s="188"/>
      <c r="I32" s="188">
        <v>19951.71</v>
      </c>
      <c r="J32" s="188"/>
      <c r="K32" s="174">
        <f t="shared" si="1"/>
        <v>204050.81</v>
      </c>
    </row>
    <row r="33" spans="2:11" ht="9">
      <c r="B33" s="177" t="s">
        <v>89</v>
      </c>
      <c r="C33" s="187">
        <v>5000</v>
      </c>
      <c r="D33" s="187"/>
      <c r="E33" s="188">
        <v>0</v>
      </c>
      <c r="F33" s="188"/>
      <c r="G33" s="188">
        <v>0</v>
      </c>
      <c r="H33" s="188"/>
      <c r="I33" s="188">
        <v>0</v>
      </c>
      <c r="J33" s="188"/>
      <c r="K33" s="174">
        <f t="shared" si="1"/>
        <v>5000</v>
      </c>
    </row>
    <row r="34" spans="2:11" ht="9">
      <c r="B34" s="177" t="s">
        <v>90</v>
      </c>
      <c r="C34" s="187">
        <v>41153.28</v>
      </c>
      <c r="D34" s="187"/>
      <c r="E34" s="188">
        <v>3587</v>
      </c>
      <c r="F34" s="188"/>
      <c r="G34" s="188">
        <v>22944.96</v>
      </c>
      <c r="H34" s="188"/>
      <c r="I34" s="188">
        <v>2330.99</v>
      </c>
      <c r="J34" s="188"/>
      <c r="K34" s="174">
        <f t="shared" si="1"/>
        <v>70016.23</v>
      </c>
    </row>
    <row r="35" spans="2:11" ht="9">
      <c r="B35" s="177" t="s">
        <v>788</v>
      </c>
      <c r="C35" s="187">
        <v>62669.61</v>
      </c>
      <c r="D35" s="187"/>
      <c r="E35" s="188">
        <v>13237.24</v>
      </c>
      <c r="F35" s="188"/>
      <c r="G35" s="188">
        <v>5125.1</v>
      </c>
      <c r="H35" s="188"/>
      <c r="I35" s="188">
        <v>2725.05</v>
      </c>
      <c r="J35" s="188"/>
      <c r="K35" s="174">
        <f t="shared" si="1"/>
        <v>83757.00000000001</v>
      </c>
    </row>
    <row r="36" spans="2:11" ht="9">
      <c r="B36" s="177" t="s">
        <v>92</v>
      </c>
      <c r="C36" s="187">
        <v>294500</v>
      </c>
      <c r="D36" s="187"/>
      <c r="E36" s="188">
        <v>72800</v>
      </c>
      <c r="F36" s="188"/>
      <c r="G36" s="188">
        <v>363200</v>
      </c>
      <c r="H36" s="188"/>
      <c r="I36" s="188">
        <v>0</v>
      </c>
      <c r="J36" s="188"/>
      <c r="K36" s="174">
        <f t="shared" si="1"/>
        <v>730500</v>
      </c>
    </row>
    <row r="37" spans="2:11" ht="9">
      <c r="B37" s="177" t="s">
        <v>93</v>
      </c>
      <c r="C37" s="187">
        <v>86426.85</v>
      </c>
      <c r="D37" s="187"/>
      <c r="E37" s="188">
        <v>0</v>
      </c>
      <c r="F37" s="188"/>
      <c r="G37" s="188">
        <v>0</v>
      </c>
      <c r="H37" s="188"/>
      <c r="I37" s="188">
        <v>77193</v>
      </c>
      <c r="J37" s="188"/>
      <c r="K37" s="174">
        <f t="shared" si="1"/>
        <v>163619.85</v>
      </c>
    </row>
    <row r="38" spans="2:11" ht="9">
      <c r="B38" s="177" t="s">
        <v>94</v>
      </c>
      <c r="C38" s="187">
        <v>618036.61</v>
      </c>
      <c r="D38" s="187"/>
      <c r="E38" s="188">
        <v>56120</v>
      </c>
      <c r="F38" s="188"/>
      <c r="G38" s="188">
        <v>69975</v>
      </c>
      <c r="H38" s="188"/>
      <c r="I38" s="188">
        <v>228084.24</v>
      </c>
      <c r="J38" s="188"/>
      <c r="K38" s="174">
        <f t="shared" si="1"/>
        <v>972215.85</v>
      </c>
    </row>
    <row r="39" spans="2:11" ht="9">
      <c r="B39" s="177" t="s">
        <v>74</v>
      </c>
      <c r="C39" s="187">
        <v>144000</v>
      </c>
      <c r="D39" s="187"/>
      <c r="E39" s="188">
        <v>15000</v>
      </c>
      <c r="F39" s="188"/>
      <c r="G39" s="188">
        <v>6000</v>
      </c>
      <c r="H39" s="188"/>
      <c r="I39" s="189">
        <v>-24000</v>
      </c>
      <c r="J39" s="189"/>
      <c r="K39" s="174">
        <f t="shared" si="1"/>
        <v>141000</v>
      </c>
    </row>
    <row r="40" spans="2:11" ht="9">
      <c r="B40" s="177" t="s">
        <v>95</v>
      </c>
      <c r="C40" s="187">
        <v>3681946</v>
      </c>
      <c r="D40" s="187"/>
      <c r="E40" s="188">
        <v>0</v>
      </c>
      <c r="F40" s="188"/>
      <c r="G40" s="188">
        <v>0</v>
      </c>
      <c r="H40" s="188"/>
      <c r="I40" s="188">
        <v>0</v>
      </c>
      <c r="J40" s="188"/>
      <c r="K40" s="174">
        <f t="shared" si="1"/>
        <v>3681946</v>
      </c>
    </row>
    <row r="41" spans="2:11" ht="9">
      <c r="B41" s="177" t="s">
        <v>790</v>
      </c>
      <c r="C41" s="187">
        <v>38542.51</v>
      </c>
      <c r="D41" s="187"/>
      <c r="E41" s="188">
        <v>7730.7</v>
      </c>
      <c r="F41" s="188"/>
      <c r="G41" s="188">
        <v>7730.7</v>
      </c>
      <c r="H41" s="188"/>
      <c r="I41" s="188">
        <v>8524.39</v>
      </c>
      <c r="J41" s="188"/>
      <c r="K41" s="174">
        <f t="shared" si="1"/>
        <v>62528.299999999996</v>
      </c>
    </row>
    <row r="42" spans="2:11" ht="9">
      <c r="B42" s="177" t="s">
        <v>97</v>
      </c>
      <c r="C42" s="187">
        <v>71337.83</v>
      </c>
      <c r="D42" s="187"/>
      <c r="E42" s="188">
        <v>9304.7</v>
      </c>
      <c r="F42" s="188"/>
      <c r="G42" s="188">
        <v>9304.7</v>
      </c>
      <c r="H42" s="188"/>
      <c r="I42" s="188">
        <v>10259.98</v>
      </c>
      <c r="J42" s="188"/>
      <c r="K42" s="174">
        <f t="shared" si="1"/>
        <v>100207.20999999999</v>
      </c>
    </row>
    <row r="43" spans="2:11" ht="9">
      <c r="B43" s="177" t="s">
        <v>98</v>
      </c>
      <c r="C43" s="187">
        <v>20000</v>
      </c>
      <c r="D43" s="187"/>
      <c r="E43" s="188">
        <v>195500</v>
      </c>
      <c r="F43" s="188"/>
      <c r="G43" s="188">
        <v>84500</v>
      </c>
      <c r="H43" s="188"/>
      <c r="I43" s="188">
        <v>0</v>
      </c>
      <c r="J43" s="188"/>
      <c r="K43" s="174">
        <f t="shared" si="1"/>
        <v>300000</v>
      </c>
    </row>
    <row r="44" spans="2:11" ht="9">
      <c r="B44" s="177" t="s">
        <v>99</v>
      </c>
      <c r="C44" s="187">
        <v>14858.99</v>
      </c>
      <c r="D44" s="187"/>
      <c r="E44" s="188">
        <v>24825.98</v>
      </c>
      <c r="F44" s="188"/>
      <c r="G44" s="188">
        <v>36155.94</v>
      </c>
      <c r="H44" s="188"/>
      <c r="I44" s="188">
        <v>2547</v>
      </c>
      <c r="J44" s="188"/>
      <c r="K44" s="174">
        <f t="shared" si="1"/>
        <v>78387.91</v>
      </c>
    </row>
    <row r="45" spans="2:10" ht="9">
      <c r="B45" s="176"/>
      <c r="C45" s="190"/>
      <c r="D45" s="190"/>
      <c r="E45" s="176"/>
      <c r="F45" s="176"/>
      <c r="G45" s="176"/>
      <c r="H45" s="176"/>
      <c r="I45" s="176"/>
      <c r="J45" s="176"/>
    </row>
    <row r="46" spans="2:11" s="186" customFormat="1" ht="9">
      <c r="B46" s="191" t="s">
        <v>100</v>
      </c>
      <c r="C46" s="192">
        <v>5503694.49</v>
      </c>
      <c r="D46" s="193"/>
      <c r="E46" s="194">
        <v>477437.79</v>
      </c>
      <c r="F46" s="195"/>
      <c r="G46" s="194">
        <v>690773.96</v>
      </c>
      <c r="H46" s="195"/>
      <c r="I46" s="194">
        <v>389658.6</v>
      </c>
      <c r="J46" s="195"/>
      <c r="K46" s="198">
        <f>C46+E46+G46+I46</f>
        <v>7061564.84</v>
      </c>
    </row>
    <row r="47" spans="2:4" ht="9">
      <c r="B47" s="177" t="s">
        <v>2</v>
      </c>
      <c r="C47" s="184"/>
      <c r="D47" s="184"/>
    </row>
    <row r="48" spans="2:4" s="186" customFormat="1" ht="9">
      <c r="B48" s="191" t="s">
        <v>101</v>
      </c>
      <c r="C48" s="185"/>
      <c r="D48" s="185"/>
    </row>
    <row r="49" spans="2:11" ht="9">
      <c r="B49" s="177" t="s">
        <v>102</v>
      </c>
      <c r="C49" s="187">
        <v>3676013.97</v>
      </c>
      <c r="D49" s="187"/>
      <c r="E49" s="188">
        <v>326249.1</v>
      </c>
      <c r="F49" s="188"/>
      <c r="G49" s="188">
        <v>464599.47</v>
      </c>
      <c r="H49" s="188"/>
      <c r="I49" s="188">
        <v>241945.16</v>
      </c>
      <c r="J49" s="188"/>
      <c r="K49" s="174">
        <f>C49+E49+G49+I49</f>
        <v>4708807.7</v>
      </c>
    </row>
    <row r="50" spans="2:11" ht="9">
      <c r="B50" s="177" t="s">
        <v>103</v>
      </c>
      <c r="C50" s="187">
        <v>1136</v>
      </c>
      <c r="D50" s="187"/>
      <c r="E50" s="188">
        <v>0</v>
      </c>
      <c r="F50" s="188"/>
      <c r="G50" s="188">
        <v>375</v>
      </c>
      <c r="H50" s="188"/>
      <c r="I50" s="188">
        <v>3000</v>
      </c>
      <c r="J50" s="188"/>
      <c r="K50" s="174">
        <f>C50+E50+G50+I50</f>
        <v>4511</v>
      </c>
    </row>
    <row r="51" spans="2:11" ht="9">
      <c r="B51" s="177" t="s">
        <v>104</v>
      </c>
      <c r="C51" s="187">
        <v>1136</v>
      </c>
      <c r="D51" s="187"/>
      <c r="E51" s="188">
        <v>0</v>
      </c>
      <c r="F51" s="188"/>
      <c r="G51" s="188">
        <v>0</v>
      </c>
      <c r="H51" s="188"/>
      <c r="I51" s="188">
        <v>0</v>
      </c>
      <c r="J51" s="188"/>
      <c r="K51" s="174">
        <f>C51+E51+G51+I51</f>
        <v>1136</v>
      </c>
    </row>
    <row r="52" spans="2:10" ht="9">
      <c r="B52" s="176"/>
      <c r="C52" s="190"/>
      <c r="D52" s="190"/>
      <c r="E52" s="176"/>
      <c r="F52" s="176"/>
      <c r="G52" s="176"/>
      <c r="H52" s="176"/>
      <c r="I52" s="176"/>
      <c r="J52" s="176"/>
    </row>
    <row r="53" spans="2:11" s="186" customFormat="1" ht="9">
      <c r="B53" s="191" t="s">
        <v>105</v>
      </c>
      <c r="C53" s="192">
        <v>3678285.97</v>
      </c>
      <c r="D53" s="193"/>
      <c r="E53" s="194">
        <v>326249.1</v>
      </c>
      <c r="F53" s="195"/>
      <c r="G53" s="194">
        <v>464974.47</v>
      </c>
      <c r="H53" s="195"/>
      <c r="I53" s="194">
        <v>244945.16</v>
      </c>
      <c r="J53" s="195"/>
      <c r="K53" s="198">
        <f>C53+E53+G53+I53</f>
        <v>4714454.7</v>
      </c>
    </row>
    <row r="54" spans="2:4" ht="9">
      <c r="B54" s="177" t="s">
        <v>2</v>
      </c>
      <c r="C54" s="184"/>
      <c r="D54" s="184"/>
    </row>
    <row r="55" spans="2:11" ht="9">
      <c r="B55" s="177" t="s">
        <v>106</v>
      </c>
      <c r="C55" s="187">
        <v>46321.74</v>
      </c>
      <c r="D55" s="187"/>
      <c r="E55" s="188">
        <v>6776.96</v>
      </c>
      <c r="F55" s="188"/>
      <c r="G55" s="188">
        <v>3041.29</v>
      </c>
      <c r="H55" s="188"/>
      <c r="I55" s="188">
        <v>3208.11</v>
      </c>
      <c r="J55" s="188"/>
      <c r="K55" s="174">
        <f>C55+E55+G55+I55</f>
        <v>59348.1</v>
      </c>
    </row>
    <row r="56" spans="2:11" ht="9">
      <c r="B56" s="177" t="s">
        <v>548</v>
      </c>
      <c r="C56" s="187">
        <v>3639.98</v>
      </c>
      <c r="D56" s="187"/>
      <c r="E56" s="188">
        <v>0</v>
      </c>
      <c r="F56" s="188"/>
      <c r="G56" s="188">
        <v>0</v>
      </c>
      <c r="H56" s="188"/>
      <c r="I56" s="188">
        <v>0</v>
      </c>
      <c r="J56" s="188"/>
      <c r="K56" s="174">
        <v>3639.98</v>
      </c>
    </row>
    <row r="57" spans="2:11" ht="9">
      <c r="B57" s="177" t="s">
        <v>107</v>
      </c>
      <c r="C57" s="187">
        <v>1172635.31</v>
      </c>
      <c r="D57" s="187"/>
      <c r="E57" s="188">
        <v>0</v>
      </c>
      <c r="F57" s="188"/>
      <c r="G57" s="188">
        <v>0</v>
      </c>
      <c r="H57" s="188"/>
      <c r="I57" s="188">
        <v>0</v>
      </c>
      <c r="J57" s="188"/>
      <c r="K57" s="174">
        <f>C57+E57+G57+I57</f>
        <v>1172635.31</v>
      </c>
    </row>
    <row r="58" spans="2:10" ht="9">
      <c r="B58" s="176"/>
      <c r="C58" s="190"/>
      <c r="D58" s="190"/>
      <c r="E58" s="176"/>
      <c r="F58" s="176"/>
      <c r="G58" s="176"/>
      <c r="H58" s="176"/>
      <c r="I58" s="176"/>
      <c r="J58" s="176"/>
    </row>
    <row r="59" spans="2:11" s="186" customFormat="1" ht="9">
      <c r="B59" s="191" t="s">
        <v>108</v>
      </c>
      <c r="C59" s="192">
        <f>C46+C53+C55+C56+C57</f>
        <v>10404577.490000002</v>
      </c>
      <c r="D59" s="193"/>
      <c r="E59" s="194">
        <v>810463.85</v>
      </c>
      <c r="F59" s="195"/>
      <c r="G59" s="194">
        <v>1158789.72</v>
      </c>
      <c r="H59" s="195"/>
      <c r="I59" s="194">
        <v>637811.87</v>
      </c>
      <c r="J59" s="195"/>
      <c r="K59" s="198">
        <f>K46+K53+K55+K56+K57</f>
        <v>13011642.93</v>
      </c>
    </row>
    <row r="60" spans="2:4" ht="9">
      <c r="B60" s="177" t="s">
        <v>2</v>
      </c>
      <c r="C60" s="184"/>
      <c r="D60" s="184"/>
    </row>
    <row r="61" spans="2:10" ht="9">
      <c r="B61" s="176"/>
      <c r="C61" s="190"/>
      <c r="D61" s="190"/>
      <c r="E61" s="176"/>
      <c r="F61" s="176"/>
      <c r="G61" s="176"/>
      <c r="H61" s="176"/>
      <c r="I61" s="176"/>
      <c r="J61" s="176"/>
    </row>
    <row r="62" spans="2:11" s="186" customFormat="1" ht="9">
      <c r="B62" s="183" t="s">
        <v>109</v>
      </c>
      <c r="C62" s="192">
        <v>10404577.49</v>
      </c>
      <c r="D62" s="193"/>
      <c r="E62" s="194">
        <v>810463.85</v>
      </c>
      <c r="F62" s="195"/>
      <c r="G62" s="194">
        <v>1158789.72</v>
      </c>
      <c r="H62" s="195"/>
      <c r="I62" s="194">
        <v>637811.87</v>
      </c>
      <c r="J62" s="195"/>
      <c r="K62" s="198">
        <f>C62+E62+G62+I62</f>
        <v>13011642.93</v>
      </c>
    </row>
    <row r="63" spans="2:4" ht="9">
      <c r="B63" s="177" t="s">
        <v>2</v>
      </c>
      <c r="C63" s="184"/>
      <c r="D63" s="184"/>
    </row>
    <row r="64" spans="2:4" ht="9">
      <c r="B64" s="177" t="s">
        <v>2</v>
      </c>
      <c r="C64" s="184"/>
      <c r="D64" s="184"/>
    </row>
    <row r="65" spans="2:10" ht="9">
      <c r="B65" s="176"/>
      <c r="C65" s="190"/>
      <c r="D65" s="190"/>
      <c r="E65" s="176"/>
      <c r="F65" s="176"/>
      <c r="G65" s="176"/>
      <c r="H65" s="176"/>
      <c r="I65" s="176"/>
      <c r="J65" s="176"/>
    </row>
    <row r="66" spans="2:11" s="186" customFormat="1" ht="9.75" thickBot="1">
      <c r="B66" s="183" t="s">
        <v>110</v>
      </c>
      <c r="C66" s="202">
        <v>-1099250.8</v>
      </c>
      <c r="D66" s="203"/>
      <c r="E66" s="204">
        <v>-163797.45</v>
      </c>
      <c r="F66" s="197"/>
      <c r="G66" s="204">
        <v>-2542055.75</v>
      </c>
      <c r="H66" s="197"/>
      <c r="I66" s="204">
        <v>-293143.48</v>
      </c>
      <c r="J66" s="197"/>
      <c r="K66" s="205">
        <f>C66+E66+G66+I66</f>
        <v>-4098247.48</v>
      </c>
    </row>
    <row r="67" spans="2:10" ht="9.75" thickTop="1">
      <c r="B67" s="176"/>
      <c r="C67" s="176"/>
      <c r="D67" s="176"/>
      <c r="E67" s="176"/>
      <c r="F67" s="176"/>
      <c r="G67" s="176"/>
      <c r="H67" s="176"/>
      <c r="I67" s="176"/>
      <c r="J67" s="176"/>
    </row>
    <row r="68" spans="2:10" ht="9">
      <c r="B68" s="177" t="s">
        <v>2</v>
      </c>
      <c r="C68" s="177"/>
      <c r="D68" s="177"/>
      <c r="E68" s="206" t="s">
        <v>2</v>
      </c>
      <c r="F68" s="206"/>
      <c r="G68" s="206" t="s">
        <v>2</v>
      </c>
      <c r="H68" s="206"/>
      <c r="I68" s="206" t="s">
        <v>2</v>
      </c>
      <c r="J68" s="20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</sheetPr>
  <dimension ref="A1:N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4.8515625" style="0" customWidth="1"/>
    <col min="2" max="2" width="12.00390625" style="22" bestFit="1" customWidth="1"/>
    <col min="3" max="3" width="2.7109375" style="0" customWidth="1"/>
    <col min="4" max="4" width="25.57421875" style="0" bestFit="1" customWidth="1"/>
    <col min="5" max="5" width="12.00390625" style="22" bestFit="1" customWidth="1"/>
  </cols>
  <sheetData>
    <row r="1" spans="1:9" ht="12.75">
      <c r="A1" s="24" t="s">
        <v>0</v>
      </c>
      <c r="B1" s="1"/>
      <c r="D1" s="10"/>
      <c r="E1" s="3"/>
      <c r="F1" s="10"/>
      <c r="G1" s="10"/>
      <c r="H1" s="10"/>
      <c r="I1" s="10"/>
    </row>
    <row r="2" spans="1:9" ht="12.75">
      <c r="A2" s="345" t="s">
        <v>835</v>
      </c>
      <c r="B2" s="1"/>
      <c r="C2" s="10"/>
      <c r="D2" s="10"/>
      <c r="E2" s="3"/>
      <c r="F2" s="10"/>
      <c r="G2" s="10"/>
      <c r="H2" s="10"/>
      <c r="I2" s="10"/>
    </row>
    <row r="3" spans="1:9" ht="12.75">
      <c r="A3" s="25" t="s">
        <v>55</v>
      </c>
      <c r="B3" s="4"/>
      <c r="C3" s="12"/>
      <c r="D3" s="12"/>
      <c r="E3" s="4"/>
      <c r="F3" s="10"/>
      <c r="G3" s="10"/>
      <c r="H3" s="10"/>
      <c r="I3" s="10"/>
    </row>
    <row r="4" spans="1:9" ht="12.75">
      <c r="A4" s="12"/>
      <c r="B4" s="4"/>
      <c r="C4" s="12"/>
      <c r="D4" s="12"/>
      <c r="E4" s="4"/>
      <c r="F4" s="10"/>
      <c r="G4" s="10"/>
      <c r="H4" s="10"/>
      <c r="I4" s="10"/>
    </row>
    <row r="5" spans="1:9" ht="12.75">
      <c r="A5" s="13" t="s">
        <v>1</v>
      </c>
      <c r="B5" s="6" t="s">
        <v>2</v>
      </c>
      <c r="C5" s="11" t="s">
        <v>3</v>
      </c>
      <c r="D5" s="13" t="s">
        <v>4</v>
      </c>
      <c r="E5" s="6" t="s">
        <v>2</v>
      </c>
      <c r="F5" s="10"/>
      <c r="G5" s="10"/>
      <c r="H5" s="10"/>
      <c r="I5" s="10"/>
    </row>
    <row r="6" spans="1:9" ht="12.75">
      <c r="A6" s="14" t="s">
        <v>2</v>
      </c>
      <c r="B6" s="6" t="s">
        <v>2</v>
      </c>
      <c r="C6" s="14" t="s">
        <v>2</v>
      </c>
      <c r="D6" s="14" t="s">
        <v>2</v>
      </c>
      <c r="E6" s="6" t="s">
        <v>2</v>
      </c>
      <c r="F6" s="10"/>
      <c r="G6" s="10"/>
      <c r="H6" s="10"/>
      <c r="I6" s="10"/>
    </row>
    <row r="7" spans="1:9" ht="12.75">
      <c r="A7" s="23" t="s">
        <v>5</v>
      </c>
      <c r="B7" s="6" t="s">
        <v>2</v>
      </c>
      <c r="C7" s="14" t="s">
        <v>2</v>
      </c>
      <c r="D7" s="23" t="s">
        <v>6</v>
      </c>
      <c r="E7" s="6" t="s">
        <v>2</v>
      </c>
      <c r="F7" s="10"/>
      <c r="G7" s="10"/>
      <c r="H7" s="10"/>
      <c r="I7" s="10"/>
    </row>
    <row r="8" spans="1:9" ht="12.75">
      <c r="A8" s="24" t="s">
        <v>2</v>
      </c>
      <c r="B8" s="6" t="s">
        <v>2</v>
      </c>
      <c r="C8" s="11" t="s">
        <v>3</v>
      </c>
      <c r="D8" s="24" t="s">
        <v>2</v>
      </c>
      <c r="E8" s="6" t="s">
        <v>2</v>
      </c>
      <c r="F8" s="10"/>
      <c r="G8" s="10"/>
      <c r="H8" s="10"/>
      <c r="I8" s="10"/>
    </row>
    <row r="9" spans="1:14" ht="12.75">
      <c r="A9" s="23" t="s">
        <v>7</v>
      </c>
      <c r="B9" s="6" t="s">
        <v>2</v>
      </c>
      <c r="C9" s="14" t="s">
        <v>2</v>
      </c>
      <c r="D9" s="23" t="s">
        <v>7</v>
      </c>
      <c r="E9" s="6" t="s">
        <v>2</v>
      </c>
      <c r="F9" s="10"/>
      <c r="G9" s="10"/>
      <c r="H9" s="10"/>
      <c r="I9" s="10"/>
      <c r="N9" s="280"/>
    </row>
    <row r="10" spans="1:9" ht="12.75">
      <c r="A10" s="14" t="s">
        <v>2</v>
      </c>
      <c r="B10" s="6" t="s">
        <v>2</v>
      </c>
      <c r="C10" s="11" t="s">
        <v>3</v>
      </c>
      <c r="D10" s="14" t="s">
        <v>2</v>
      </c>
      <c r="E10" s="6" t="s">
        <v>2</v>
      </c>
      <c r="F10" s="10"/>
      <c r="G10" s="10"/>
      <c r="H10" s="10"/>
      <c r="I10" s="10"/>
    </row>
    <row r="11" spans="1:9" ht="12.75">
      <c r="A11" s="14" t="s">
        <v>8</v>
      </c>
      <c r="B11" s="280">
        <v>6000</v>
      </c>
      <c r="C11" s="14" t="s">
        <v>2</v>
      </c>
      <c r="D11" s="14" t="s">
        <v>9</v>
      </c>
      <c r="E11" s="280">
        <v>670129.64</v>
      </c>
      <c r="F11" s="10"/>
      <c r="G11" s="10"/>
      <c r="H11" s="10"/>
      <c r="I11" s="10"/>
    </row>
    <row r="12" spans="1:9" ht="12.75">
      <c r="A12" s="14" t="s">
        <v>10</v>
      </c>
      <c r="B12" s="3">
        <v>3293438.75</v>
      </c>
      <c r="C12" s="14" t="s">
        <v>2</v>
      </c>
      <c r="D12" s="14" t="s">
        <v>11</v>
      </c>
      <c r="E12" s="3">
        <v>415091.42</v>
      </c>
      <c r="F12" s="10"/>
      <c r="G12" s="10"/>
      <c r="H12" s="10"/>
      <c r="I12" s="10"/>
    </row>
    <row r="13" spans="1:9" ht="12.75">
      <c r="A13" s="14" t="s">
        <v>12</v>
      </c>
      <c r="B13" s="3">
        <v>8961985.66</v>
      </c>
      <c r="C13" s="14" t="s">
        <v>2</v>
      </c>
      <c r="D13" s="14" t="s">
        <v>2</v>
      </c>
      <c r="E13" s="6" t="s">
        <v>2</v>
      </c>
      <c r="F13" s="10"/>
      <c r="G13" s="10"/>
      <c r="H13" s="10"/>
      <c r="I13" s="10"/>
    </row>
    <row r="14" spans="1:9" ht="12.75">
      <c r="A14" s="14" t="s">
        <v>63</v>
      </c>
      <c r="B14" s="3">
        <v>2466953.48</v>
      </c>
      <c r="C14" s="14" t="s">
        <v>2</v>
      </c>
      <c r="D14" s="23" t="s">
        <v>14</v>
      </c>
      <c r="E14" s="281">
        <v>1085221.06</v>
      </c>
      <c r="F14" s="10"/>
      <c r="G14" s="10"/>
      <c r="H14" s="10"/>
      <c r="I14" s="10"/>
    </row>
    <row r="15" spans="1:9" ht="12.75">
      <c r="A15" s="14" t="s">
        <v>15</v>
      </c>
      <c r="B15" s="3">
        <v>769405.98</v>
      </c>
      <c r="C15" s="14" t="s">
        <v>2</v>
      </c>
      <c r="D15" s="14" t="s">
        <v>2</v>
      </c>
      <c r="E15" s="6" t="s">
        <v>2</v>
      </c>
      <c r="F15" s="10"/>
      <c r="G15" s="10"/>
      <c r="H15" s="10"/>
      <c r="I15" s="10"/>
    </row>
    <row r="16" spans="1:9" ht="12.75">
      <c r="A16" s="14" t="s">
        <v>16</v>
      </c>
      <c r="B16" s="3">
        <v>452765</v>
      </c>
      <c r="C16" s="14" t="s">
        <v>2</v>
      </c>
      <c r="D16" s="23" t="s">
        <v>17</v>
      </c>
      <c r="E16" s="6" t="s">
        <v>2</v>
      </c>
      <c r="F16" s="10"/>
      <c r="G16" s="10"/>
      <c r="H16" s="10"/>
      <c r="I16" s="10"/>
    </row>
    <row r="17" spans="1:9" ht="12.75">
      <c r="A17" s="14" t="s">
        <v>18</v>
      </c>
      <c r="B17" s="3">
        <v>19207.5</v>
      </c>
      <c r="C17" s="14" t="s">
        <v>2</v>
      </c>
      <c r="D17" s="14" t="s">
        <v>2</v>
      </c>
      <c r="E17" s="6" t="s">
        <v>2</v>
      </c>
      <c r="F17" s="10"/>
      <c r="G17" s="10"/>
      <c r="H17" s="10"/>
      <c r="I17" s="10"/>
    </row>
    <row r="18" spans="1:9" ht="12.75">
      <c r="A18" s="14" t="s">
        <v>61</v>
      </c>
      <c r="B18" s="8">
        <v>-659400.13</v>
      </c>
      <c r="C18" s="14" t="s">
        <v>2</v>
      </c>
      <c r="D18" s="14" t="s">
        <v>57</v>
      </c>
      <c r="E18" s="280">
        <v>46179</v>
      </c>
      <c r="F18" s="10"/>
      <c r="G18" s="10"/>
      <c r="H18" s="10"/>
      <c r="I18" s="10"/>
    </row>
    <row r="19" spans="1:9" ht="12.75">
      <c r="A19" s="14" t="s">
        <v>62</v>
      </c>
      <c r="B19" s="8">
        <v>-513235.18</v>
      </c>
      <c r="C19" s="14" t="s">
        <v>2</v>
      </c>
      <c r="D19" s="14" t="s">
        <v>2</v>
      </c>
      <c r="E19" s="6" t="s">
        <v>2</v>
      </c>
      <c r="F19" s="10"/>
      <c r="G19" s="10"/>
      <c r="H19" s="10"/>
      <c r="I19" s="10"/>
    </row>
    <row r="20" spans="1:9" ht="12.75">
      <c r="A20" s="14" t="s">
        <v>2</v>
      </c>
      <c r="B20" s="6" t="s">
        <v>2</v>
      </c>
      <c r="C20" s="11" t="s">
        <v>3</v>
      </c>
      <c r="D20" s="23" t="s">
        <v>22</v>
      </c>
      <c r="E20" s="281">
        <v>46179</v>
      </c>
      <c r="F20" s="10"/>
      <c r="G20" s="10"/>
      <c r="H20" s="10"/>
      <c r="I20" s="10"/>
    </row>
    <row r="21" spans="1:9" ht="12.75">
      <c r="A21" s="23" t="s">
        <v>14</v>
      </c>
      <c r="B21" s="281">
        <v>14797121.06</v>
      </c>
      <c r="C21" s="11" t="s">
        <v>3</v>
      </c>
      <c r="D21" s="24" t="s">
        <v>2</v>
      </c>
      <c r="E21" s="19" t="s">
        <v>2</v>
      </c>
      <c r="F21" s="10"/>
      <c r="G21" s="10"/>
      <c r="H21" s="10"/>
      <c r="I21" s="10"/>
    </row>
    <row r="22" spans="1:9" ht="12.75">
      <c r="A22" s="14" t="s">
        <v>2</v>
      </c>
      <c r="B22" s="6" t="s">
        <v>2</v>
      </c>
      <c r="C22" s="11" t="s">
        <v>3</v>
      </c>
      <c r="D22" s="24" t="s">
        <v>2</v>
      </c>
      <c r="E22" s="19" t="s">
        <v>2</v>
      </c>
      <c r="F22" s="10"/>
      <c r="G22" s="10"/>
      <c r="H22" s="10"/>
      <c r="I22" s="10"/>
    </row>
    <row r="23" spans="1:9" ht="12.75">
      <c r="A23" s="23" t="s">
        <v>23</v>
      </c>
      <c r="B23" s="6" t="s">
        <v>2</v>
      </c>
      <c r="C23" s="14" t="s">
        <v>2</v>
      </c>
      <c r="D23" s="23" t="s">
        <v>24</v>
      </c>
      <c r="E23" s="281">
        <v>1131400.06</v>
      </c>
      <c r="F23" s="10"/>
      <c r="G23" s="10"/>
      <c r="H23" s="10"/>
      <c r="I23" s="10"/>
    </row>
    <row r="24" spans="1:9" ht="12.75">
      <c r="A24" s="14" t="s">
        <v>2</v>
      </c>
      <c r="B24" s="6" t="s">
        <v>2</v>
      </c>
      <c r="C24" s="11" t="s">
        <v>3</v>
      </c>
      <c r="D24" s="14" t="s">
        <v>2</v>
      </c>
      <c r="E24" s="19" t="s">
        <v>2</v>
      </c>
      <c r="F24" s="10"/>
      <c r="G24" s="10"/>
      <c r="H24" s="10"/>
      <c r="I24" s="10"/>
    </row>
    <row r="25" spans="1:9" ht="12.75">
      <c r="A25" s="14" t="s">
        <v>25</v>
      </c>
      <c r="B25" s="280">
        <v>1109703.96</v>
      </c>
      <c r="C25" s="14" t="s">
        <v>2</v>
      </c>
      <c r="D25" s="14" t="s">
        <v>2</v>
      </c>
      <c r="E25" s="19" t="s">
        <v>2</v>
      </c>
      <c r="F25" s="10"/>
      <c r="G25" s="10"/>
      <c r="H25" s="10"/>
      <c r="I25" s="10"/>
    </row>
    <row r="26" spans="1:9" ht="12.75">
      <c r="A26" s="14" t="s">
        <v>26</v>
      </c>
      <c r="B26" s="3">
        <v>228445.01</v>
      </c>
      <c r="C26" s="14" t="s">
        <v>2</v>
      </c>
      <c r="D26" s="13" t="s">
        <v>27</v>
      </c>
      <c r="E26" s="281">
        <v>1131400.06</v>
      </c>
      <c r="F26" s="10"/>
      <c r="G26" s="10"/>
      <c r="H26" s="10"/>
      <c r="I26" s="10"/>
    </row>
    <row r="27" spans="1:9" ht="12.75">
      <c r="A27" s="14" t="s">
        <v>28</v>
      </c>
      <c r="B27" s="3">
        <v>263298.71</v>
      </c>
      <c r="C27" s="14" t="s">
        <v>2</v>
      </c>
      <c r="D27" s="14" t="s">
        <v>2</v>
      </c>
      <c r="E27" s="6" t="s">
        <v>2</v>
      </c>
      <c r="F27" s="10"/>
      <c r="G27" s="10"/>
      <c r="H27" s="10"/>
      <c r="I27" s="10"/>
    </row>
    <row r="28" spans="1:9" ht="12.75">
      <c r="A28" s="14" t="s">
        <v>29</v>
      </c>
      <c r="B28" s="3">
        <v>1802.72</v>
      </c>
      <c r="C28" s="14" t="s">
        <v>2</v>
      </c>
      <c r="D28" s="13" t="s">
        <v>30</v>
      </c>
      <c r="E28" s="6" t="s">
        <v>2</v>
      </c>
      <c r="F28" s="10"/>
      <c r="G28" s="10"/>
      <c r="H28" s="10"/>
      <c r="I28" s="10"/>
    </row>
    <row r="29" spans="1:9" ht="12.75">
      <c r="A29" s="14" t="s">
        <v>31</v>
      </c>
      <c r="B29" s="3">
        <v>1172950</v>
      </c>
      <c r="C29" s="14" t="s">
        <v>2</v>
      </c>
      <c r="D29" s="14" t="s">
        <v>2</v>
      </c>
      <c r="E29" s="6" t="s">
        <v>2</v>
      </c>
      <c r="F29" s="10"/>
      <c r="G29" s="10"/>
      <c r="H29" s="10"/>
      <c r="I29" s="10"/>
    </row>
    <row r="30" spans="1:9" ht="12.75">
      <c r="A30" s="14" t="s">
        <v>32</v>
      </c>
      <c r="B30" s="3">
        <v>17638657.87</v>
      </c>
      <c r="C30" s="14" t="s">
        <v>2</v>
      </c>
      <c r="D30" s="23" t="s">
        <v>33</v>
      </c>
      <c r="E30" s="6" t="s">
        <v>2</v>
      </c>
      <c r="F30" s="10"/>
      <c r="G30" s="10"/>
      <c r="H30" s="10"/>
      <c r="I30" s="10"/>
    </row>
    <row r="31" spans="1:9" ht="12.75">
      <c r="A31" s="14" t="s">
        <v>34</v>
      </c>
      <c r="B31" s="3">
        <v>645000</v>
      </c>
      <c r="C31" s="14" t="s">
        <v>2</v>
      </c>
      <c r="D31" s="14" t="s">
        <v>2</v>
      </c>
      <c r="E31" s="6" t="s">
        <v>2</v>
      </c>
      <c r="F31" s="10"/>
      <c r="G31" s="10"/>
      <c r="H31" s="10"/>
      <c r="I31" s="10"/>
    </row>
    <row r="32" spans="1:9" ht="12.75">
      <c r="A32" s="14" t="s">
        <v>35</v>
      </c>
      <c r="B32" s="3">
        <v>443695</v>
      </c>
      <c r="C32" s="14" t="s">
        <v>2</v>
      </c>
      <c r="D32" s="14" t="s">
        <v>36</v>
      </c>
      <c r="E32" s="280">
        <v>10446445.45</v>
      </c>
      <c r="F32" s="10"/>
      <c r="G32" s="10"/>
      <c r="H32" s="10"/>
      <c r="I32" s="10"/>
    </row>
    <row r="33" spans="1:9" ht="12.75">
      <c r="A33" s="14" t="s">
        <v>60</v>
      </c>
      <c r="B33" s="8">
        <v>-808657</v>
      </c>
      <c r="C33" s="14" t="s">
        <v>2</v>
      </c>
      <c r="D33" s="14" t="s">
        <v>38</v>
      </c>
      <c r="E33" s="3">
        <v>3757988.99</v>
      </c>
      <c r="F33" s="10"/>
      <c r="G33" s="10"/>
      <c r="H33" s="10"/>
      <c r="I33" s="10"/>
    </row>
    <row r="34" spans="1:9" ht="12.75">
      <c r="A34" s="14" t="s">
        <v>58</v>
      </c>
      <c r="B34" s="8">
        <v>-278997.7</v>
      </c>
      <c r="C34" s="14" t="s">
        <v>2</v>
      </c>
      <c r="D34" s="14" t="s">
        <v>56</v>
      </c>
      <c r="E34" s="3">
        <v>3337367.16</v>
      </c>
      <c r="F34" s="10"/>
      <c r="G34" s="10"/>
      <c r="H34" s="10"/>
      <c r="I34" s="10"/>
    </row>
    <row r="35" spans="1:9" ht="12.75">
      <c r="A35" s="14" t="s">
        <v>59</v>
      </c>
      <c r="B35" s="8">
        <v>-258185.49</v>
      </c>
      <c r="C35" s="14" t="s">
        <v>2</v>
      </c>
      <c r="D35" s="14" t="s">
        <v>42</v>
      </c>
      <c r="E35" s="3">
        <v>7862470.36</v>
      </c>
      <c r="F35" s="10"/>
      <c r="G35" s="10"/>
      <c r="H35" s="10"/>
      <c r="I35" s="10"/>
    </row>
    <row r="36" spans="1:9" ht="12.75">
      <c r="A36" s="14" t="s">
        <v>43</v>
      </c>
      <c r="B36" s="8">
        <v>-1098</v>
      </c>
      <c r="C36" s="14" t="s">
        <v>2</v>
      </c>
      <c r="D36" s="14" t="s">
        <v>44</v>
      </c>
      <c r="E36" s="3">
        <v>4561192.3</v>
      </c>
      <c r="F36" s="10"/>
      <c r="G36" s="10"/>
      <c r="H36" s="10"/>
      <c r="I36" s="10"/>
    </row>
    <row r="37" spans="1:9" ht="12.75">
      <c r="A37" s="14" t="s">
        <v>45</v>
      </c>
      <c r="B37" s="8">
        <v>-199.9</v>
      </c>
      <c r="C37" s="14" t="s">
        <v>2</v>
      </c>
      <c r="D37" s="14" t="s">
        <v>46</v>
      </c>
      <c r="E37" s="3">
        <v>2765075.14</v>
      </c>
      <c r="F37" s="10"/>
      <c r="G37" s="10"/>
      <c r="H37" s="10"/>
      <c r="I37" s="10"/>
    </row>
    <row r="38" spans="1:9" ht="12.75">
      <c r="A38" s="14" t="s">
        <v>2</v>
      </c>
      <c r="B38" s="6" t="s">
        <v>2</v>
      </c>
      <c r="C38" s="11" t="s">
        <v>3</v>
      </c>
      <c r="D38" s="14" t="s">
        <v>47</v>
      </c>
      <c r="E38" s="3">
        <v>2354645.03</v>
      </c>
      <c r="F38" s="10"/>
      <c r="G38" s="10"/>
      <c r="H38" s="10"/>
      <c r="I38" s="10"/>
    </row>
    <row r="39" spans="1:9" ht="12.75">
      <c r="A39" s="23" t="s">
        <v>48</v>
      </c>
      <c r="B39" s="281">
        <v>20156415.18</v>
      </c>
      <c r="C39" s="11" t="s">
        <v>3</v>
      </c>
      <c r="D39" s="14" t="s">
        <v>2</v>
      </c>
      <c r="E39" s="6" t="s">
        <v>2</v>
      </c>
      <c r="F39" s="10"/>
      <c r="G39" s="10"/>
      <c r="H39" s="10"/>
      <c r="I39" s="10"/>
    </row>
    <row r="40" spans="1:9" ht="12.75">
      <c r="A40" s="24" t="s">
        <v>2</v>
      </c>
      <c r="B40" s="19" t="s">
        <v>2</v>
      </c>
      <c r="C40" s="11" t="s">
        <v>3</v>
      </c>
      <c r="D40" s="23" t="s">
        <v>49</v>
      </c>
      <c r="E40" s="281">
        <v>35085184.43</v>
      </c>
      <c r="F40" s="10"/>
      <c r="G40" s="10"/>
      <c r="H40" s="10"/>
      <c r="I40" s="10"/>
    </row>
    <row r="41" spans="1:9" ht="12.75">
      <c r="A41" s="24" t="s">
        <v>2</v>
      </c>
      <c r="B41" s="19" t="s">
        <v>2</v>
      </c>
      <c r="C41" s="11" t="s">
        <v>3</v>
      </c>
      <c r="D41" s="24" t="s">
        <v>2</v>
      </c>
      <c r="E41" s="19" t="s">
        <v>2</v>
      </c>
      <c r="F41" s="10"/>
      <c r="G41" s="10"/>
      <c r="H41" s="10"/>
      <c r="I41" s="10"/>
    </row>
    <row r="42" spans="1:9" ht="12.75">
      <c r="A42" s="23" t="s">
        <v>50</v>
      </c>
      <c r="B42" s="281">
        <v>34953536.24</v>
      </c>
      <c r="C42" s="11" t="s">
        <v>3</v>
      </c>
      <c r="D42" s="14" t="s">
        <v>51</v>
      </c>
      <c r="E42" s="282">
        <v>-1263048.25</v>
      </c>
      <c r="F42" s="10"/>
      <c r="G42" s="10"/>
      <c r="H42" s="10"/>
      <c r="I42" s="10"/>
    </row>
    <row r="43" spans="1:9" ht="12.75">
      <c r="A43" s="14" t="s">
        <v>2</v>
      </c>
      <c r="B43" s="19" t="s">
        <v>2</v>
      </c>
      <c r="C43" s="11" t="s">
        <v>3</v>
      </c>
      <c r="D43" s="14" t="s">
        <v>2</v>
      </c>
      <c r="E43" s="6" t="s">
        <v>2</v>
      </c>
      <c r="F43" s="10"/>
      <c r="G43" s="10"/>
      <c r="H43" s="10"/>
      <c r="I43" s="10"/>
    </row>
    <row r="44" spans="1:9" ht="12.75">
      <c r="A44" s="14" t="s">
        <v>2</v>
      </c>
      <c r="B44" s="19" t="s">
        <v>2</v>
      </c>
      <c r="C44" s="11" t="s">
        <v>3</v>
      </c>
      <c r="D44" s="13" t="s">
        <v>52</v>
      </c>
      <c r="E44" s="281">
        <v>33822136.18</v>
      </c>
      <c r="F44" s="10"/>
      <c r="G44" s="10"/>
      <c r="H44" s="10"/>
      <c r="I44" s="10"/>
    </row>
    <row r="45" spans="1:9" ht="12.75">
      <c r="A45" s="14" t="s">
        <v>2</v>
      </c>
      <c r="B45" s="19" t="s">
        <v>2</v>
      </c>
      <c r="C45" s="14" t="s">
        <v>2</v>
      </c>
      <c r="D45" s="14" t="s">
        <v>2</v>
      </c>
      <c r="E45" s="19" t="s">
        <v>2</v>
      </c>
      <c r="F45" s="10"/>
      <c r="G45" s="10"/>
      <c r="H45" s="10"/>
      <c r="I45" s="10"/>
    </row>
    <row r="46" spans="1:9" ht="12.75">
      <c r="A46" s="14" t="s">
        <v>2</v>
      </c>
      <c r="B46" s="19" t="s">
        <v>2</v>
      </c>
      <c r="C46" s="14" t="s">
        <v>2</v>
      </c>
      <c r="D46" s="14" t="s">
        <v>2</v>
      </c>
      <c r="E46" s="19" t="s">
        <v>2</v>
      </c>
      <c r="F46" s="10"/>
      <c r="G46" s="10"/>
      <c r="H46" s="10"/>
      <c r="I46" s="10"/>
    </row>
    <row r="47" spans="1:9" ht="12.75">
      <c r="A47" s="11" t="s">
        <v>3</v>
      </c>
      <c r="B47" s="19" t="s">
        <v>2</v>
      </c>
      <c r="C47" s="14" t="s">
        <v>2</v>
      </c>
      <c r="D47" s="14" t="s">
        <v>2</v>
      </c>
      <c r="E47" s="19" t="s">
        <v>2</v>
      </c>
      <c r="F47" s="10"/>
      <c r="G47" s="10"/>
      <c r="H47" s="10"/>
      <c r="I47" s="10"/>
    </row>
    <row r="48" spans="1:9" ht="13.5" thickBot="1">
      <c r="A48" s="13" t="s">
        <v>53</v>
      </c>
      <c r="B48" s="283">
        <v>34953536.24</v>
      </c>
      <c r="C48" s="11" t="s">
        <v>3</v>
      </c>
      <c r="D48" s="13" t="s">
        <v>54</v>
      </c>
      <c r="E48" s="283">
        <v>34953536.24</v>
      </c>
      <c r="F48" s="10"/>
      <c r="G48" s="10"/>
      <c r="H48" s="10"/>
      <c r="I48" s="10"/>
    </row>
    <row r="49" spans="1:9" ht="13.5" thickTop="1">
      <c r="A49" s="11" t="s">
        <v>3</v>
      </c>
      <c r="B49" s="6" t="s">
        <v>2</v>
      </c>
      <c r="C49" s="14" t="s">
        <v>2</v>
      </c>
      <c r="D49" s="14" t="s">
        <v>2</v>
      </c>
      <c r="E49" s="6" t="s">
        <v>2</v>
      </c>
      <c r="F49" s="10"/>
      <c r="G49" s="10"/>
      <c r="H49" s="10"/>
      <c r="I49" s="10"/>
    </row>
    <row r="50" spans="1:9" ht="12.75">
      <c r="A50" s="14" t="s">
        <v>2</v>
      </c>
      <c r="B50" s="1"/>
      <c r="C50" s="10"/>
      <c r="D50" s="10"/>
      <c r="E50" s="1"/>
      <c r="F50" s="10"/>
      <c r="G50" s="10"/>
      <c r="H50" s="10"/>
      <c r="I50" s="10"/>
    </row>
    <row r="51" spans="1:9" ht="12.75">
      <c r="A51" s="15" t="s">
        <v>2</v>
      </c>
      <c r="B51" s="9" t="s">
        <v>2</v>
      </c>
      <c r="C51" s="15" t="s">
        <v>2</v>
      </c>
      <c r="D51" s="15" t="s">
        <v>2</v>
      </c>
      <c r="E51" s="9" t="s">
        <v>2</v>
      </c>
      <c r="F51" s="10"/>
      <c r="G51" s="10"/>
      <c r="H51" s="10"/>
      <c r="I5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CC"/>
  </sheetPr>
  <dimension ref="A1:F6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4.28125" style="0" bestFit="1" customWidth="1"/>
    <col min="2" max="2" width="11.57421875" style="0" bestFit="1" customWidth="1"/>
    <col min="3" max="3" width="11.57421875" style="0" customWidth="1"/>
    <col min="4" max="4" width="12.00390625" style="0" bestFit="1" customWidth="1"/>
  </cols>
  <sheetData>
    <row r="1" spans="1:6" ht="12.75">
      <c r="A1" s="19" t="s">
        <v>0</v>
      </c>
      <c r="B1" s="1"/>
      <c r="C1" s="1"/>
      <c r="D1" s="1"/>
      <c r="E1" s="1"/>
      <c r="F1" s="1"/>
    </row>
    <row r="2" spans="1:6" ht="12.75">
      <c r="A2" s="19" t="s">
        <v>112</v>
      </c>
      <c r="B2" s="1"/>
      <c r="C2" s="1"/>
      <c r="D2" s="1"/>
      <c r="E2" s="1"/>
      <c r="F2" s="1"/>
    </row>
    <row r="3" spans="1:6" ht="12.75">
      <c r="A3" s="17" t="s">
        <v>111</v>
      </c>
      <c r="B3" s="4"/>
      <c r="C3" s="4"/>
      <c r="D3" s="4"/>
      <c r="E3" s="1"/>
      <c r="F3" s="1"/>
    </row>
    <row r="4" spans="1:6" ht="12.75">
      <c r="A4" s="4"/>
      <c r="B4" s="4"/>
      <c r="C4" s="4"/>
      <c r="D4" s="4"/>
      <c r="E4" s="1"/>
      <c r="F4" s="1"/>
    </row>
    <row r="5" spans="1:6" ht="12.75">
      <c r="A5" s="6"/>
      <c r="B5" s="16"/>
      <c r="C5" s="20"/>
      <c r="D5" s="16" t="s">
        <v>114</v>
      </c>
      <c r="E5" s="1"/>
      <c r="F5" s="1"/>
    </row>
    <row r="6" spans="1:6" ht="12.75">
      <c r="A6" s="4"/>
      <c r="B6" s="28" t="s">
        <v>115</v>
      </c>
      <c r="C6" s="4"/>
      <c r="D6" s="28" t="s">
        <v>113</v>
      </c>
      <c r="E6" s="1"/>
      <c r="F6" s="1"/>
    </row>
    <row r="7" spans="1:6" ht="12.75">
      <c r="A7" s="18" t="s">
        <v>71</v>
      </c>
      <c r="B7" s="6"/>
      <c r="C7" s="6"/>
      <c r="D7" s="16" t="s">
        <v>115</v>
      </c>
      <c r="E7" s="1"/>
      <c r="F7" s="1"/>
    </row>
    <row r="8" spans="1:6" ht="12.75">
      <c r="A8" s="6" t="s">
        <v>2</v>
      </c>
      <c r="B8" s="1"/>
      <c r="C8" s="1"/>
      <c r="D8" s="1"/>
      <c r="E8" s="1"/>
      <c r="F8" s="1"/>
    </row>
    <row r="9" spans="1:6" ht="12.75">
      <c r="A9" s="18" t="s">
        <v>72</v>
      </c>
      <c r="B9" s="1"/>
      <c r="C9" s="1"/>
      <c r="D9" s="1"/>
      <c r="E9" s="1"/>
      <c r="F9" s="1"/>
    </row>
    <row r="10" spans="1:6" ht="12.75">
      <c r="A10" s="6" t="s">
        <v>73</v>
      </c>
      <c r="B10" s="280">
        <v>264418.6</v>
      </c>
      <c r="C10" s="3"/>
      <c r="D10" s="280">
        <v>1916963.87</v>
      </c>
      <c r="E10" s="1"/>
      <c r="F10" s="1"/>
    </row>
    <row r="11" spans="1:6" ht="12.75">
      <c r="A11" s="6" t="s">
        <v>74</v>
      </c>
      <c r="B11" s="3">
        <v>71459.77</v>
      </c>
      <c r="C11" s="3"/>
      <c r="D11" s="3">
        <v>511108.8</v>
      </c>
      <c r="E11" s="1"/>
      <c r="F11" s="1"/>
    </row>
    <row r="12" spans="1:6" ht="12.75">
      <c r="A12" s="6" t="s">
        <v>75</v>
      </c>
      <c r="B12" s="3">
        <v>0</v>
      </c>
      <c r="C12" s="3"/>
      <c r="D12" s="3">
        <v>1725078.1</v>
      </c>
      <c r="E12" s="1"/>
      <c r="F12" s="1"/>
    </row>
    <row r="13" spans="1:6" ht="12.75">
      <c r="A13" s="6" t="s">
        <v>76</v>
      </c>
      <c r="B13" s="3">
        <v>0.33</v>
      </c>
      <c r="C13" s="3"/>
      <c r="D13" s="3">
        <v>48920.37</v>
      </c>
      <c r="E13" s="1"/>
      <c r="F13" s="1"/>
    </row>
    <row r="14" spans="1:6" ht="12.75">
      <c r="A14" s="6" t="s">
        <v>77</v>
      </c>
      <c r="B14" s="3">
        <v>310787.7</v>
      </c>
      <c r="C14" s="3"/>
      <c r="D14" s="3">
        <v>4763222.37</v>
      </c>
      <c r="E14" s="1"/>
      <c r="F14" s="1"/>
    </row>
    <row r="15" spans="1:6" ht="12.75">
      <c r="A15" s="6" t="s">
        <v>78</v>
      </c>
      <c r="B15" s="3">
        <v>0</v>
      </c>
      <c r="C15" s="3"/>
      <c r="D15" s="3">
        <v>986699.58</v>
      </c>
      <c r="E15" s="1"/>
      <c r="F15" s="1"/>
    </row>
    <row r="16" spans="1:6" ht="12.75">
      <c r="A16" s="4"/>
      <c r="B16" s="4"/>
      <c r="C16" s="4"/>
      <c r="D16" s="4"/>
      <c r="E16" s="1"/>
      <c r="F16" s="1"/>
    </row>
    <row r="17" spans="1:6" ht="12.75">
      <c r="A17" s="19" t="s">
        <v>79</v>
      </c>
      <c r="B17" s="26">
        <v>646666.4</v>
      </c>
      <c r="C17" s="3"/>
      <c r="D17" s="26">
        <v>9951993.09</v>
      </c>
      <c r="E17" s="1"/>
      <c r="F17" s="1"/>
    </row>
    <row r="18" spans="1:6" ht="12.75">
      <c r="A18" s="6" t="s">
        <v>2</v>
      </c>
      <c r="B18" s="1"/>
      <c r="C18" s="1"/>
      <c r="D18" s="1"/>
      <c r="E18" s="1"/>
      <c r="F18" s="1"/>
    </row>
    <row r="19" spans="1:6" ht="12.75">
      <c r="A19" s="4"/>
      <c r="B19" s="4"/>
      <c r="C19" s="4"/>
      <c r="D19" s="4"/>
      <c r="E19" s="1"/>
      <c r="F19" s="1"/>
    </row>
    <row r="20" spans="1:6" ht="12.75">
      <c r="A20" s="18" t="s">
        <v>80</v>
      </c>
      <c r="B20" s="26">
        <v>646666.4</v>
      </c>
      <c r="C20" s="3"/>
      <c r="D20" s="26">
        <v>9951993.09</v>
      </c>
      <c r="E20" s="1"/>
      <c r="F20" s="1"/>
    </row>
    <row r="21" spans="1:6" ht="12.75">
      <c r="A21" s="6" t="s">
        <v>2</v>
      </c>
      <c r="B21" s="1"/>
      <c r="C21" s="1"/>
      <c r="D21" s="1"/>
      <c r="E21" s="1"/>
      <c r="F21" s="1"/>
    </row>
    <row r="22" spans="1:6" ht="12.75">
      <c r="A22" s="18" t="s">
        <v>81</v>
      </c>
      <c r="B22" s="6"/>
      <c r="C22" s="6"/>
      <c r="D22" s="6"/>
      <c r="E22" s="1"/>
      <c r="F22" s="1"/>
    </row>
    <row r="23" spans="1:6" ht="12.75">
      <c r="A23" s="6" t="s">
        <v>2</v>
      </c>
      <c r="B23" s="1"/>
      <c r="C23" s="1"/>
      <c r="D23" s="1"/>
      <c r="E23" s="1"/>
      <c r="F23" s="1"/>
    </row>
    <row r="24" spans="1:6" ht="12.75">
      <c r="A24" s="18" t="s">
        <v>82</v>
      </c>
      <c r="B24" s="1"/>
      <c r="C24" s="1"/>
      <c r="D24" s="1"/>
      <c r="E24" s="1"/>
      <c r="F24" s="1"/>
    </row>
    <row r="25" spans="1:6" ht="12.75">
      <c r="A25" s="19" t="s">
        <v>83</v>
      </c>
      <c r="B25" s="1"/>
      <c r="C25" s="1"/>
      <c r="D25" s="1"/>
      <c r="E25" s="1"/>
      <c r="F25" s="1"/>
    </row>
    <row r="26" spans="1:6" ht="12.75">
      <c r="A26" s="6" t="s">
        <v>84</v>
      </c>
      <c r="B26" s="280">
        <v>15035.17</v>
      </c>
      <c r="C26" s="3"/>
      <c r="D26" s="280">
        <v>88067.4</v>
      </c>
      <c r="E26" s="1"/>
      <c r="F26" s="1"/>
    </row>
    <row r="27" spans="1:6" ht="12.75">
      <c r="A27" s="6" t="s">
        <v>85</v>
      </c>
      <c r="B27" s="3">
        <v>13811</v>
      </c>
      <c r="C27" s="3"/>
      <c r="D27" s="3">
        <v>40683</v>
      </c>
      <c r="E27" s="1"/>
      <c r="F27" s="1"/>
    </row>
    <row r="28" spans="1:6" ht="12.75">
      <c r="A28" s="6" t="s">
        <v>86</v>
      </c>
      <c r="B28" s="3">
        <v>37895</v>
      </c>
      <c r="C28" s="3"/>
      <c r="D28" s="3">
        <v>90689.48</v>
      </c>
      <c r="E28" s="1"/>
      <c r="F28" s="1"/>
    </row>
    <row r="29" spans="1:6" ht="12.75">
      <c r="A29" s="6" t="s">
        <v>87</v>
      </c>
      <c r="B29" s="3">
        <v>12591</v>
      </c>
      <c r="C29" s="3"/>
      <c r="D29" s="3">
        <v>138016</v>
      </c>
      <c r="E29" s="1"/>
      <c r="F29" s="1"/>
    </row>
    <row r="30" spans="1:6" ht="12.75">
      <c r="A30" s="6" t="s">
        <v>88</v>
      </c>
      <c r="B30" s="3">
        <v>0</v>
      </c>
      <c r="C30" s="3"/>
      <c r="D30" s="3">
        <v>147099.1</v>
      </c>
      <c r="E30" s="1"/>
      <c r="F30" s="1"/>
    </row>
    <row r="31" spans="1:6" ht="12.75">
      <c r="A31" s="6" t="s">
        <v>89</v>
      </c>
      <c r="B31" s="3">
        <v>0</v>
      </c>
      <c r="C31" s="3"/>
      <c r="D31" s="3">
        <v>5000</v>
      </c>
      <c r="E31" s="1"/>
      <c r="F31" s="1"/>
    </row>
    <row r="32" spans="1:6" ht="12.75">
      <c r="A32" s="6" t="s">
        <v>90</v>
      </c>
      <c r="B32" s="3">
        <v>3587</v>
      </c>
      <c r="C32" s="3"/>
      <c r="D32" s="3">
        <v>44740.28</v>
      </c>
      <c r="E32" s="1"/>
      <c r="F32" s="1"/>
    </row>
    <row r="33" spans="1:6" ht="12.75">
      <c r="A33" s="6" t="s">
        <v>91</v>
      </c>
      <c r="B33" s="3">
        <v>13237.24</v>
      </c>
      <c r="C33" s="3"/>
      <c r="D33" s="3">
        <v>75906.85</v>
      </c>
      <c r="E33" s="1"/>
      <c r="F33" s="1"/>
    </row>
    <row r="34" spans="1:6" ht="12.75">
      <c r="A34" s="6" t="s">
        <v>92</v>
      </c>
      <c r="B34" s="3">
        <v>72800</v>
      </c>
      <c r="C34" s="3"/>
      <c r="D34" s="3">
        <v>367300</v>
      </c>
      <c r="E34" s="1"/>
      <c r="F34" s="1"/>
    </row>
    <row r="35" spans="1:6" ht="12.75">
      <c r="A35" s="6" t="s">
        <v>93</v>
      </c>
      <c r="B35" s="3">
        <v>0</v>
      </c>
      <c r="C35" s="3"/>
      <c r="D35" s="3">
        <v>86426.85</v>
      </c>
      <c r="E35" s="1"/>
      <c r="F35" s="1"/>
    </row>
    <row r="36" spans="1:6" ht="12.75">
      <c r="A36" s="6" t="s">
        <v>94</v>
      </c>
      <c r="B36" s="3">
        <v>56120</v>
      </c>
      <c r="C36" s="3"/>
      <c r="D36" s="3">
        <v>674156.61</v>
      </c>
      <c r="E36" s="1"/>
      <c r="F36" s="1"/>
    </row>
    <row r="37" spans="1:6" ht="12.75">
      <c r="A37" s="6" t="s">
        <v>74</v>
      </c>
      <c r="B37" s="3">
        <v>15000</v>
      </c>
      <c r="C37" s="3"/>
      <c r="D37" s="3">
        <v>159000</v>
      </c>
      <c r="E37" s="1"/>
      <c r="F37" s="1"/>
    </row>
    <row r="38" spans="1:6" ht="12.75">
      <c r="A38" s="6" t="s">
        <v>95</v>
      </c>
      <c r="B38" s="3">
        <v>0</v>
      </c>
      <c r="C38" s="3"/>
      <c r="D38" s="3">
        <v>3681946</v>
      </c>
      <c r="E38" s="1"/>
      <c r="F38" s="1"/>
    </row>
    <row r="39" spans="1:6" ht="12.75">
      <c r="A39" s="6" t="s">
        <v>96</v>
      </c>
      <c r="B39" s="3">
        <v>7730.7</v>
      </c>
      <c r="C39" s="3"/>
      <c r="D39" s="3">
        <v>46273.21</v>
      </c>
      <c r="E39" s="1"/>
      <c r="F39" s="1"/>
    </row>
    <row r="40" spans="1:6" ht="12.75">
      <c r="A40" s="6" t="s">
        <v>97</v>
      </c>
      <c r="B40" s="3">
        <v>9304.7</v>
      </c>
      <c r="C40" s="3"/>
      <c r="D40" s="3">
        <v>80642.53</v>
      </c>
      <c r="E40" s="1"/>
      <c r="F40" s="1"/>
    </row>
    <row r="41" spans="1:6" ht="12.75">
      <c r="A41" s="6" t="s">
        <v>98</v>
      </c>
      <c r="B41" s="3">
        <v>195500</v>
      </c>
      <c r="C41" s="3"/>
      <c r="D41" s="3">
        <v>215500</v>
      </c>
      <c r="E41" s="1"/>
      <c r="F41" s="1"/>
    </row>
    <row r="42" spans="1:6" ht="12.75">
      <c r="A42" s="6" t="s">
        <v>99</v>
      </c>
      <c r="B42" s="3">
        <v>24825.98</v>
      </c>
      <c r="C42" s="3"/>
      <c r="D42" s="3">
        <v>39684.97</v>
      </c>
      <c r="E42" s="1"/>
      <c r="F42" s="1"/>
    </row>
    <row r="43" spans="1:6" ht="12.75">
      <c r="A43" s="4"/>
      <c r="B43" s="4"/>
      <c r="C43" s="4"/>
      <c r="D43" s="4"/>
      <c r="E43" s="1"/>
      <c r="F43" s="1"/>
    </row>
    <row r="44" spans="1:6" ht="12.75">
      <c r="A44" s="19" t="s">
        <v>100</v>
      </c>
      <c r="B44" s="281">
        <v>477437.79</v>
      </c>
      <c r="C44" s="3"/>
      <c r="D44" s="281">
        <v>5981132.28</v>
      </c>
      <c r="E44" s="1"/>
      <c r="F44" s="1"/>
    </row>
    <row r="45" spans="1:6" ht="12.75">
      <c r="A45" s="6" t="s">
        <v>2</v>
      </c>
      <c r="B45" s="1"/>
      <c r="C45" s="1"/>
      <c r="D45" s="1"/>
      <c r="E45" s="1"/>
      <c r="F45" s="1"/>
    </row>
    <row r="46" spans="1:6" ht="12.75">
      <c r="A46" s="19" t="s">
        <v>101</v>
      </c>
      <c r="B46" s="1"/>
      <c r="C46" s="1"/>
      <c r="D46" s="1"/>
      <c r="E46" s="1"/>
      <c r="F46" s="1"/>
    </row>
    <row r="47" spans="1:6" ht="12.75">
      <c r="A47" s="6" t="s">
        <v>102</v>
      </c>
      <c r="B47" s="280">
        <v>326249.1</v>
      </c>
      <c r="C47" s="3"/>
      <c r="D47" s="280">
        <v>4002263.07</v>
      </c>
      <c r="E47" s="1"/>
      <c r="F47" s="1"/>
    </row>
    <row r="48" spans="1:6" ht="12.75">
      <c r="A48" s="6" t="s">
        <v>103</v>
      </c>
      <c r="B48" s="3">
        <v>0</v>
      </c>
      <c r="C48" s="3"/>
      <c r="D48" s="3">
        <v>1136</v>
      </c>
      <c r="E48" s="1"/>
      <c r="F48" s="1"/>
    </row>
    <row r="49" spans="1:6" ht="12.75">
      <c r="A49" s="6" t="s">
        <v>104</v>
      </c>
      <c r="B49" s="3">
        <v>0</v>
      </c>
      <c r="C49" s="3"/>
      <c r="D49" s="3">
        <v>1136</v>
      </c>
      <c r="E49" s="1"/>
      <c r="F49" s="1"/>
    </row>
    <row r="50" spans="1:6" ht="12.75">
      <c r="A50" s="4"/>
      <c r="B50" s="4"/>
      <c r="C50" s="4"/>
      <c r="D50" s="4"/>
      <c r="E50" s="1"/>
      <c r="F50" s="1"/>
    </row>
    <row r="51" spans="1:6" ht="12.75">
      <c r="A51" s="19" t="s">
        <v>105</v>
      </c>
      <c r="B51" s="281">
        <v>326249.1</v>
      </c>
      <c r="C51" s="20"/>
      <c r="D51" s="281">
        <v>4004535.07</v>
      </c>
      <c r="E51" s="1"/>
      <c r="F51" s="1"/>
    </row>
    <row r="52" spans="1:6" ht="12.75">
      <c r="A52" s="6" t="s">
        <v>2</v>
      </c>
      <c r="B52" s="1"/>
      <c r="C52" s="1"/>
      <c r="D52" s="1"/>
      <c r="E52" s="1"/>
      <c r="F52" s="1"/>
    </row>
    <row r="53" spans="1:6" ht="12.75">
      <c r="A53" s="6" t="s">
        <v>106</v>
      </c>
      <c r="B53" s="280">
        <v>6776.96</v>
      </c>
      <c r="C53" s="3"/>
      <c r="D53" s="280">
        <v>53098.7</v>
      </c>
      <c r="E53" s="1"/>
      <c r="F53" s="1"/>
    </row>
    <row r="54" spans="1:6" ht="12.75">
      <c r="A54" s="6" t="s">
        <v>107</v>
      </c>
      <c r="B54" s="3">
        <v>0</v>
      </c>
      <c r="C54" s="3"/>
      <c r="D54" s="3">
        <v>1172635.31</v>
      </c>
      <c r="E54" s="1"/>
      <c r="F54" s="1"/>
    </row>
    <row r="55" spans="1:6" ht="12.75">
      <c r="A55" s="4"/>
      <c r="B55" s="4"/>
      <c r="C55" s="4"/>
      <c r="D55" s="4"/>
      <c r="E55" s="1"/>
      <c r="F55" s="1"/>
    </row>
    <row r="56" spans="1:6" ht="12.75">
      <c r="A56" s="19" t="s">
        <v>108</v>
      </c>
      <c r="B56" s="281">
        <v>810463.85</v>
      </c>
      <c r="C56" s="3"/>
      <c r="D56" s="281">
        <v>11211401.36</v>
      </c>
      <c r="E56" s="1"/>
      <c r="F56" s="1"/>
    </row>
    <row r="57" spans="1:6" ht="12.75">
      <c r="A57" s="6" t="s">
        <v>2</v>
      </c>
      <c r="B57" s="1"/>
      <c r="C57" s="1"/>
      <c r="D57" s="1"/>
      <c r="E57" s="1"/>
      <c r="F57" s="1"/>
    </row>
    <row r="58" spans="1:6" ht="12.75">
      <c r="A58" s="4"/>
      <c r="B58" s="4"/>
      <c r="C58" s="4"/>
      <c r="D58" s="4"/>
      <c r="E58" s="1"/>
      <c r="F58" s="1"/>
    </row>
    <row r="59" spans="1:6" ht="12.75">
      <c r="A59" s="18" t="s">
        <v>109</v>
      </c>
      <c r="B59" s="281">
        <v>810463.85</v>
      </c>
      <c r="C59" s="3"/>
      <c r="D59" s="281">
        <v>11215041.34</v>
      </c>
      <c r="E59" s="1"/>
      <c r="F59" s="1"/>
    </row>
    <row r="60" spans="1:6" ht="12.75">
      <c r="A60" s="6" t="s">
        <v>2</v>
      </c>
      <c r="B60" s="1"/>
      <c r="C60" s="1"/>
      <c r="D60" s="1"/>
      <c r="E60" s="1"/>
      <c r="F60" s="1"/>
    </row>
    <row r="61" spans="1:6" ht="12.75">
      <c r="A61" s="6" t="s">
        <v>2</v>
      </c>
      <c r="B61" s="1"/>
      <c r="C61" s="1"/>
      <c r="D61" s="1"/>
      <c r="E61" s="1"/>
      <c r="F61" s="1"/>
    </row>
    <row r="62" spans="1:6" ht="12.75">
      <c r="A62" s="4"/>
      <c r="B62" s="4"/>
      <c r="C62" s="4"/>
      <c r="D62" s="4"/>
      <c r="E62" s="1"/>
      <c r="F62" s="1"/>
    </row>
    <row r="63" spans="1:6" ht="13.5" thickBot="1">
      <c r="A63" s="18" t="s">
        <v>110</v>
      </c>
      <c r="B63" s="284">
        <v>-163797.45</v>
      </c>
      <c r="C63" s="8"/>
      <c r="D63" s="284">
        <v>-1263048.25</v>
      </c>
      <c r="E63" s="1"/>
      <c r="F63" s="1"/>
    </row>
    <row r="64" spans="1:6" ht="13.5" thickTop="1">
      <c r="A64" s="4"/>
      <c r="B64" s="4"/>
      <c r="C64" s="4"/>
      <c r="D64" s="4"/>
      <c r="E64" s="1"/>
      <c r="F64" s="1"/>
    </row>
    <row r="65" spans="1:6" ht="12.75">
      <c r="A65" s="6" t="s">
        <v>2</v>
      </c>
      <c r="B65" s="27" t="s">
        <v>2</v>
      </c>
      <c r="C65" s="27"/>
      <c r="D65" s="27" t="s">
        <v>2</v>
      </c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CC"/>
  </sheetPr>
  <dimension ref="A1:G5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7.8515625" style="1" customWidth="1"/>
    <col min="2" max="3" width="13.8515625" style="1" bestFit="1" customWidth="1"/>
    <col min="4" max="5" width="12.8515625" style="1" bestFit="1" customWidth="1"/>
    <col min="6" max="7" width="13.8515625" style="1" bestFit="1" customWidth="1"/>
    <col min="8" max="16384" width="11.421875" style="1" customWidth="1"/>
  </cols>
  <sheetData>
    <row r="1" spans="1:7" ht="11.25">
      <c r="A1" s="35" t="s">
        <v>0</v>
      </c>
      <c r="G1" s="3"/>
    </row>
    <row r="2" spans="1:7" ht="11.25">
      <c r="A2" s="35" t="s">
        <v>549</v>
      </c>
      <c r="G2" s="3"/>
    </row>
    <row r="3" spans="1:7" ht="11.25">
      <c r="A3" s="17" t="s">
        <v>55</v>
      </c>
      <c r="B3" s="4"/>
      <c r="C3" s="4"/>
      <c r="D3" s="4"/>
      <c r="E3" s="4"/>
      <c r="F3" s="4"/>
      <c r="G3" s="4"/>
    </row>
    <row r="4" spans="1:7" ht="11.25">
      <c r="A4" s="4"/>
      <c r="B4" s="4"/>
      <c r="C4" s="4"/>
      <c r="D4" s="4"/>
      <c r="E4" s="4"/>
      <c r="F4" s="4"/>
      <c r="G4" s="4"/>
    </row>
    <row r="5" spans="1:7" ht="11.25">
      <c r="A5" s="19" t="s">
        <v>120</v>
      </c>
      <c r="B5" s="20" t="s">
        <v>121</v>
      </c>
      <c r="C5" s="19" t="s">
        <v>122</v>
      </c>
      <c r="D5" s="6"/>
      <c r="E5" s="6"/>
      <c r="F5" s="20" t="s">
        <v>121</v>
      </c>
      <c r="G5" s="19" t="s">
        <v>123</v>
      </c>
    </row>
    <row r="6" spans="1:7" ht="11.25">
      <c r="A6" s="6"/>
      <c r="B6" s="19" t="s">
        <v>124</v>
      </c>
      <c r="C6" s="20" t="s">
        <v>125</v>
      </c>
      <c r="D6" s="16" t="s">
        <v>126</v>
      </c>
      <c r="E6" s="16" t="s">
        <v>127</v>
      </c>
      <c r="F6" s="19" t="s">
        <v>124</v>
      </c>
      <c r="G6" s="20" t="s">
        <v>125</v>
      </c>
    </row>
    <row r="7" spans="1:7" ht="11.25">
      <c r="A7" s="4"/>
      <c r="B7" s="4"/>
      <c r="C7" s="4"/>
      <c r="D7" s="4"/>
      <c r="E7" s="4"/>
      <c r="F7" s="4"/>
      <c r="G7" s="4"/>
    </row>
    <row r="8" spans="1:7" ht="11.25">
      <c r="A8" s="6" t="s">
        <v>128</v>
      </c>
      <c r="B8" s="3">
        <v>35106794.42</v>
      </c>
      <c r="C8" s="6" t="s">
        <v>2</v>
      </c>
      <c r="D8" s="3">
        <v>984019.56</v>
      </c>
      <c r="E8" s="3">
        <v>1137277.74</v>
      </c>
      <c r="F8" s="3">
        <v>34953536.24</v>
      </c>
      <c r="G8" s="6" t="s">
        <v>2</v>
      </c>
    </row>
    <row r="9" spans="1:7" ht="11.25">
      <c r="A9" s="6" t="s">
        <v>129</v>
      </c>
      <c r="B9" s="3">
        <v>14951198.23</v>
      </c>
      <c r="C9" s="6" t="s">
        <v>2</v>
      </c>
      <c r="D9" s="3">
        <v>983200.57</v>
      </c>
      <c r="E9" s="3">
        <v>1137277.74</v>
      </c>
      <c r="F9" s="3">
        <v>14797121.06</v>
      </c>
      <c r="G9" s="6" t="s">
        <v>2</v>
      </c>
    </row>
    <row r="10" spans="1:7" ht="11.25">
      <c r="A10" s="19" t="s">
        <v>8</v>
      </c>
      <c r="B10" s="20">
        <v>6000</v>
      </c>
      <c r="C10" s="19" t="s">
        <v>2</v>
      </c>
      <c r="D10" s="20">
        <v>0</v>
      </c>
      <c r="E10" s="20">
        <v>0</v>
      </c>
      <c r="F10" s="20">
        <v>6000</v>
      </c>
      <c r="G10" s="19" t="s">
        <v>2</v>
      </c>
    </row>
    <row r="11" spans="1:7" ht="11.25">
      <c r="A11" s="6" t="s">
        <v>245</v>
      </c>
      <c r="B11" s="3">
        <v>6000</v>
      </c>
      <c r="C11" s="6" t="s">
        <v>2</v>
      </c>
      <c r="D11" s="3">
        <v>0</v>
      </c>
      <c r="E11" s="3">
        <v>0</v>
      </c>
      <c r="F11" s="3">
        <v>6000</v>
      </c>
      <c r="G11" s="6" t="s">
        <v>2</v>
      </c>
    </row>
    <row r="12" spans="1:7" ht="11.25">
      <c r="A12" s="19" t="s">
        <v>10</v>
      </c>
      <c r="B12" s="20">
        <v>3583163.63</v>
      </c>
      <c r="C12" s="19" t="s">
        <v>2</v>
      </c>
      <c r="D12" s="20">
        <v>749510.57</v>
      </c>
      <c r="E12" s="20">
        <v>1039235.45</v>
      </c>
      <c r="F12" s="20">
        <v>3293438.75</v>
      </c>
      <c r="G12" s="19" t="s">
        <v>2</v>
      </c>
    </row>
    <row r="13" spans="1:7" ht="11.25">
      <c r="A13" s="6" t="s">
        <v>130</v>
      </c>
      <c r="B13" s="3">
        <v>1964484.86</v>
      </c>
      <c r="C13" s="6" t="s">
        <v>2</v>
      </c>
      <c r="D13" s="3">
        <v>275413.46</v>
      </c>
      <c r="E13" s="3">
        <v>725277.85</v>
      </c>
      <c r="F13" s="3">
        <v>1514620.47</v>
      </c>
      <c r="G13" s="6" t="s">
        <v>2</v>
      </c>
    </row>
    <row r="14" spans="1:7" ht="11.25">
      <c r="A14" s="6" t="s">
        <v>131</v>
      </c>
      <c r="B14" s="3">
        <v>188049.76</v>
      </c>
      <c r="C14" s="6" t="s">
        <v>2</v>
      </c>
      <c r="D14" s="3">
        <v>71461.61</v>
      </c>
      <c r="E14" s="3">
        <v>15000</v>
      </c>
      <c r="F14" s="3">
        <v>244511.37</v>
      </c>
      <c r="G14" s="6" t="s">
        <v>2</v>
      </c>
    </row>
    <row r="15" spans="1:7" ht="11.25">
      <c r="A15" s="6" t="s">
        <v>132</v>
      </c>
      <c r="B15" s="3">
        <v>930915.39</v>
      </c>
      <c r="C15" s="6" t="s">
        <v>2</v>
      </c>
      <c r="D15" s="3">
        <v>91066.71</v>
      </c>
      <c r="E15" s="3">
        <v>217348</v>
      </c>
      <c r="F15" s="3">
        <v>804634.1</v>
      </c>
      <c r="G15" s="6" t="s">
        <v>2</v>
      </c>
    </row>
    <row r="16" spans="1:7" ht="11.25">
      <c r="A16" s="6" t="s">
        <v>133</v>
      </c>
      <c r="B16" s="3">
        <v>57613.4</v>
      </c>
      <c r="C16" s="6" t="s">
        <v>2</v>
      </c>
      <c r="D16" s="3">
        <v>1.09</v>
      </c>
      <c r="E16" s="3">
        <v>0</v>
      </c>
      <c r="F16" s="3">
        <v>57614.49</v>
      </c>
      <c r="G16" s="6" t="s">
        <v>2</v>
      </c>
    </row>
    <row r="17" spans="1:7" ht="11.25">
      <c r="A17" s="6" t="s">
        <v>134</v>
      </c>
      <c r="B17" s="3">
        <v>47147.54</v>
      </c>
      <c r="C17" s="6" t="s">
        <v>2</v>
      </c>
      <c r="D17" s="3">
        <v>296403.7</v>
      </c>
      <c r="E17" s="3">
        <v>57306</v>
      </c>
      <c r="F17" s="3">
        <v>286245.24</v>
      </c>
      <c r="G17" s="6" t="s">
        <v>2</v>
      </c>
    </row>
    <row r="18" spans="1:7" ht="11.25">
      <c r="A18" s="6" t="s">
        <v>135</v>
      </c>
      <c r="B18" s="3">
        <v>394952.68</v>
      </c>
      <c r="C18" s="6" t="s">
        <v>2</v>
      </c>
      <c r="D18" s="3">
        <v>15164</v>
      </c>
      <c r="E18" s="3">
        <v>24303.6</v>
      </c>
      <c r="F18" s="3">
        <v>385813.08</v>
      </c>
      <c r="G18" s="6" t="s">
        <v>2</v>
      </c>
    </row>
    <row r="19" spans="1:7" ht="11.25">
      <c r="A19" s="19" t="s">
        <v>12</v>
      </c>
      <c r="B19" s="20">
        <v>8961988.59</v>
      </c>
      <c r="C19" s="19" t="s">
        <v>2</v>
      </c>
      <c r="D19" s="20">
        <v>0</v>
      </c>
      <c r="E19" s="20">
        <v>2.93</v>
      </c>
      <c r="F19" s="20">
        <v>8961985.66</v>
      </c>
      <c r="G19" s="19" t="s">
        <v>2</v>
      </c>
    </row>
    <row r="20" spans="1:7" ht="11.25">
      <c r="A20" s="6" t="s">
        <v>136</v>
      </c>
      <c r="B20" s="3">
        <v>4163997.1</v>
      </c>
      <c r="C20" s="6" t="s">
        <v>2</v>
      </c>
      <c r="D20" s="3">
        <v>0</v>
      </c>
      <c r="E20" s="3">
        <v>1.84</v>
      </c>
      <c r="F20" s="3">
        <v>4163995.26</v>
      </c>
      <c r="G20" s="6" t="s">
        <v>2</v>
      </c>
    </row>
    <row r="21" spans="1:7" ht="11.25">
      <c r="A21" s="6" t="s">
        <v>137</v>
      </c>
      <c r="B21" s="3">
        <v>4797991.49</v>
      </c>
      <c r="C21" s="6" t="s">
        <v>2</v>
      </c>
      <c r="D21" s="3">
        <v>0</v>
      </c>
      <c r="E21" s="3">
        <v>1.09</v>
      </c>
      <c r="F21" s="3">
        <v>4797990.4</v>
      </c>
      <c r="G21" s="6" t="s">
        <v>2</v>
      </c>
    </row>
    <row r="22" spans="1:7" ht="11.25">
      <c r="A22" s="19" t="s">
        <v>13</v>
      </c>
      <c r="B22" s="20">
        <v>2324492.69</v>
      </c>
      <c r="C22" s="19" t="s">
        <v>2</v>
      </c>
      <c r="D22" s="20">
        <v>232190</v>
      </c>
      <c r="E22" s="20">
        <v>89729.21</v>
      </c>
      <c r="F22" s="20">
        <v>2466953.48</v>
      </c>
      <c r="G22" s="19" t="s">
        <v>2</v>
      </c>
    </row>
    <row r="23" spans="1:7" ht="11.25">
      <c r="A23" s="6" t="s">
        <v>247</v>
      </c>
      <c r="B23" s="3">
        <v>33387.8</v>
      </c>
      <c r="C23" s="6" t="s">
        <v>2</v>
      </c>
      <c r="D23" s="3">
        <v>0</v>
      </c>
      <c r="E23" s="3">
        <v>0</v>
      </c>
      <c r="F23" s="3">
        <v>33387.8</v>
      </c>
      <c r="G23" s="6" t="s">
        <v>2</v>
      </c>
    </row>
    <row r="24" spans="1:7" ht="11.25">
      <c r="A24" s="6" t="s">
        <v>248</v>
      </c>
      <c r="B24" s="3">
        <v>78572.39</v>
      </c>
      <c r="C24" s="6" t="s">
        <v>2</v>
      </c>
      <c r="D24" s="3">
        <v>0</v>
      </c>
      <c r="E24" s="3">
        <v>0</v>
      </c>
      <c r="F24" s="3">
        <v>78572.39</v>
      </c>
      <c r="G24" s="6" t="s">
        <v>2</v>
      </c>
    </row>
    <row r="25" spans="1:7" ht="11.25">
      <c r="A25" s="6" t="s">
        <v>250</v>
      </c>
      <c r="B25" s="3">
        <v>9815.83</v>
      </c>
      <c r="C25" s="6" t="s">
        <v>2</v>
      </c>
      <c r="D25" s="3">
        <v>0</v>
      </c>
      <c r="E25" s="3">
        <v>0</v>
      </c>
      <c r="F25" s="3">
        <v>9815.83</v>
      </c>
      <c r="G25" s="6" t="s">
        <v>2</v>
      </c>
    </row>
    <row r="26" spans="1:7" ht="11.25">
      <c r="A26" s="6" t="s">
        <v>251</v>
      </c>
      <c r="B26" s="3">
        <v>16049.92</v>
      </c>
      <c r="C26" s="6" t="s">
        <v>2</v>
      </c>
      <c r="D26" s="3">
        <v>0</v>
      </c>
      <c r="E26" s="3">
        <v>0</v>
      </c>
      <c r="F26" s="3">
        <v>16049.92</v>
      </c>
      <c r="G26" s="6" t="s">
        <v>2</v>
      </c>
    </row>
    <row r="27" spans="1:7" ht="11.25">
      <c r="A27" s="6" t="s">
        <v>138</v>
      </c>
      <c r="B27" s="3">
        <v>25323.24</v>
      </c>
      <c r="C27" s="6" t="s">
        <v>2</v>
      </c>
      <c r="D27" s="3">
        <v>0</v>
      </c>
      <c r="E27" s="3">
        <v>1783.34</v>
      </c>
      <c r="F27" s="3">
        <v>23539.9</v>
      </c>
      <c r="G27" s="6" t="s">
        <v>2</v>
      </c>
    </row>
    <row r="28" spans="1:7" ht="11.25">
      <c r="A28" s="6" t="s">
        <v>253</v>
      </c>
      <c r="B28" s="3">
        <v>3686.66</v>
      </c>
      <c r="C28" s="6" t="s">
        <v>2</v>
      </c>
      <c r="D28" s="3">
        <v>0</v>
      </c>
      <c r="E28" s="3">
        <v>0</v>
      </c>
      <c r="F28" s="3">
        <v>3686.66</v>
      </c>
      <c r="G28" s="6" t="s">
        <v>2</v>
      </c>
    </row>
    <row r="29" spans="1:7" ht="11.25">
      <c r="A29" s="6" t="s">
        <v>254</v>
      </c>
      <c r="B29" s="3">
        <v>42800</v>
      </c>
      <c r="C29" s="6" t="s">
        <v>2</v>
      </c>
      <c r="D29" s="3">
        <v>0</v>
      </c>
      <c r="E29" s="3">
        <v>0</v>
      </c>
      <c r="F29" s="3">
        <v>42800</v>
      </c>
      <c r="G29" s="6" t="s">
        <v>2</v>
      </c>
    </row>
    <row r="30" spans="1:7" ht="11.25">
      <c r="A30" s="6" t="s">
        <v>255</v>
      </c>
      <c r="B30" s="3">
        <v>33369.56</v>
      </c>
      <c r="C30" s="6" t="s">
        <v>2</v>
      </c>
      <c r="D30" s="3">
        <v>0</v>
      </c>
      <c r="E30" s="3">
        <v>0</v>
      </c>
      <c r="F30" s="3">
        <v>33369.56</v>
      </c>
      <c r="G30" s="6" t="s">
        <v>2</v>
      </c>
    </row>
    <row r="31" spans="1:7" ht="11.25">
      <c r="A31" s="6" t="s">
        <v>139</v>
      </c>
      <c r="B31" s="3">
        <v>34000.97</v>
      </c>
      <c r="C31" s="6" t="s">
        <v>2</v>
      </c>
      <c r="D31" s="3">
        <v>0</v>
      </c>
      <c r="E31" s="3">
        <v>2548.04</v>
      </c>
      <c r="F31" s="3">
        <v>31452.93</v>
      </c>
      <c r="G31" s="6" t="s">
        <v>2</v>
      </c>
    </row>
    <row r="32" spans="1:7" ht="11.25">
      <c r="A32" s="6" t="s">
        <v>140</v>
      </c>
      <c r="B32" s="3">
        <v>3791.03</v>
      </c>
      <c r="C32" s="6" t="s">
        <v>2</v>
      </c>
      <c r="D32" s="3">
        <v>0</v>
      </c>
      <c r="E32" s="3">
        <v>445.84</v>
      </c>
      <c r="F32" s="3">
        <v>3345.19</v>
      </c>
      <c r="G32" s="6" t="s">
        <v>2</v>
      </c>
    </row>
    <row r="33" spans="1:7" ht="11.25">
      <c r="A33" s="6" t="s">
        <v>256</v>
      </c>
      <c r="B33" s="3">
        <v>23333.16</v>
      </c>
      <c r="C33" s="6" t="s">
        <v>2</v>
      </c>
      <c r="D33" s="3">
        <v>0</v>
      </c>
      <c r="E33" s="3">
        <v>0</v>
      </c>
      <c r="F33" s="3">
        <v>23333.16</v>
      </c>
      <c r="G33" s="6" t="s">
        <v>2</v>
      </c>
    </row>
    <row r="34" spans="1:7" ht="11.25">
      <c r="A34" s="6" t="s">
        <v>257</v>
      </c>
      <c r="B34" s="3">
        <v>46844</v>
      </c>
      <c r="C34" s="6" t="s">
        <v>2</v>
      </c>
      <c r="D34" s="3">
        <v>0</v>
      </c>
      <c r="E34" s="3">
        <v>0</v>
      </c>
      <c r="F34" s="3">
        <v>46844</v>
      </c>
      <c r="G34" s="6" t="s">
        <v>2</v>
      </c>
    </row>
    <row r="35" spans="1:7" ht="11.25">
      <c r="A35" s="6" t="s">
        <v>258</v>
      </c>
      <c r="B35" s="3">
        <v>17579.93</v>
      </c>
      <c r="C35" s="6" t="s">
        <v>2</v>
      </c>
      <c r="D35" s="3">
        <v>0</v>
      </c>
      <c r="E35" s="3">
        <v>0</v>
      </c>
      <c r="F35" s="3">
        <v>17579.93</v>
      </c>
      <c r="G35" s="6" t="s">
        <v>2</v>
      </c>
    </row>
    <row r="36" spans="1:7" ht="11.25">
      <c r="A36" s="6" t="s">
        <v>141</v>
      </c>
      <c r="B36" s="3">
        <v>8549.84</v>
      </c>
      <c r="C36" s="6" t="s">
        <v>2</v>
      </c>
      <c r="D36" s="3">
        <v>0</v>
      </c>
      <c r="E36" s="3">
        <v>2675</v>
      </c>
      <c r="F36" s="3">
        <v>5874.84</v>
      </c>
      <c r="G36" s="6" t="s">
        <v>2</v>
      </c>
    </row>
    <row r="37" spans="1:7" ht="11.25">
      <c r="A37" s="6" t="s">
        <v>142</v>
      </c>
      <c r="B37" s="3">
        <v>6043.79</v>
      </c>
      <c r="C37" s="6" t="s">
        <v>2</v>
      </c>
      <c r="D37" s="3">
        <v>0</v>
      </c>
      <c r="E37" s="3">
        <v>891.66</v>
      </c>
      <c r="F37" s="3">
        <v>5152.13</v>
      </c>
      <c r="G37" s="6" t="s">
        <v>2</v>
      </c>
    </row>
    <row r="38" spans="1:7" ht="11.25">
      <c r="A38" s="6" t="s">
        <v>143</v>
      </c>
      <c r="B38" s="3">
        <v>9384.88</v>
      </c>
      <c r="C38" s="6" t="s">
        <v>2</v>
      </c>
      <c r="D38" s="3">
        <v>0</v>
      </c>
      <c r="E38" s="3">
        <v>660.99</v>
      </c>
      <c r="F38" s="3">
        <v>8723.89</v>
      </c>
      <c r="G38" s="6" t="s">
        <v>2</v>
      </c>
    </row>
    <row r="39" spans="1:7" ht="11.25">
      <c r="A39" s="6" t="s">
        <v>260</v>
      </c>
      <c r="B39" s="3">
        <v>5353.66</v>
      </c>
      <c r="C39" s="6" t="s">
        <v>2</v>
      </c>
      <c r="D39" s="3">
        <v>0</v>
      </c>
      <c r="E39" s="3">
        <v>0</v>
      </c>
      <c r="F39" s="3">
        <v>5353.66</v>
      </c>
      <c r="G39" s="6" t="s">
        <v>2</v>
      </c>
    </row>
    <row r="40" spans="1:7" ht="11.25">
      <c r="A40" s="6" t="s">
        <v>261</v>
      </c>
      <c r="B40" s="3">
        <v>2889</v>
      </c>
      <c r="C40" s="6" t="s">
        <v>2</v>
      </c>
      <c r="D40" s="3">
        <v>0</v>
      </c>
      <c r="E40" s="3">
        <v>0</v>
      </c>
      <c r="F40" s="3">
        <v>2889</v>
      </c>
      <c r="G40" s="6" t="s">
        <v>2</v>
      </c>
    </row>
    <row r="41" spans="1:7" ht="11.25">
      <c r="A41" s="6" t="s">
        <v>144</v>
      </c>
      <c r="B41" s="3">
        <v>14121.1</v>
      </c>
      <c r="C41" s="6" t="s">
        <v>2</v>
      </c>
      <c r="D41" s="3">
        <v>0</v>
      </c>
      <c r="E41" s="3">
        <v>936.26</v>
      </c>
      <c r="F41" s="3">
        <v>13184.84</v>
      </c>
      <c r="G41" s="6" t="s">
        <v>2</v>
      </c>
    </row>
    <row r="42" spans="1:7" ht="11.25">
      <c r="A42" s="6" t="s">
        <v>262</v>
      </c>
      <c r="B42" s="3">
        <v>16546.86</v>
      </c>
      <c r="C42" s="6" t="s">
        <v>2</v>
      </c>
      <c r="D42" s="3">
        <v>0</v>
      </c>
      <c r="E42" s="3">
        <v>0</v>
      </c>
      <c r="F42" s="3">
        <v>16546.86</v>
      </c>
      <c r="G42" s="6" t="s">
        <v>2</v>
      </c>
    </row>
    <row r="43" spans="1:7" ht="11.25">
      <c r="A43" s="6" t="s">
        <v>263</v>
      </c>
      <c r="B43" s="3">
        <v>21399.96</v>
      </c>
      <c r="C43" s="6" t="s">
        <v>2</v>
      </c>
      <c r="D43" s="3">
        <v>0</v>
      </c>
      <c r="E43" s="3">
        <v>0</v>
      </c>
      <c r="F43" s="3">
        <v>21399.96</v>
      </c>
      <c r="G43" s="6" t="s">
        <v>2</v>
      </c>
    </row>
    <row r="44" spans="1:7" ht="11.25">
      <c r="A44" s="6" t="s">
        <v>264</v>
      </c>
      <c r="B44" s="3">
        <v>45646.52</v>
      </c>
      <c r="C44" s="6" t="s">
        <v>2</v>
      </c>
      <c r="D44" s="3">
        <v>0</v>
      </c>
      <c r="E44" s="3">
        <v>0</v>
      </c>
      <c r="F44" s="3">
        <v>45646.52</v>
      </c>
      <c r="G44" s="6" t="s">
        <v>2</v>
      </c>
    </row>
    <row r="45" spans="1:7" ht="11.25">
      <c r="A45" s="6" t="s">
        <v>265</v>
      </c>
      <c r="B45" s="3">
        <v>5820</v>
      </c>
      <c r="C45" s="6" t="s">
        <v>2</v>
      </c>
      <c r="D45" s="3">
        <v>0</v>
      </c>
      <c r="E45" s="3">
        <v>0</v>
      </c>
      <c r="F45" s="3">
        <v>5820</v>
      </c>
      <c r="G45" s="6" t="s">
        <v>2</v>
      </c>
    </row>
    <row r="46" spans="1:7" ht="11.25">
      <c r="A46" s="6" t="s">
        <v>266</v>
      </c>
      <c r="B46" s="3">
        <v>8916.66</v>
      </c>
      <c r="C46" s="6" t="s">
        <v>2</v>
      </c>
      <c r="D46" s="3">
        <v>0</v>
      </c>
      <c r="E46" s="3">
        <v>0</v>
      </c>
      <c r="F46" s="3">
        <v>8916.66</v>
      </c>
      <c r="G46" s="6" t="s">
        <v>2</v>
      </c>
    </row>
    <row r="47" spans="1:7" ht="11.25">
      <c r="A47" s="6" t="s">
        <v>267</v>
      </c>
      <c r="B47" s="3">
        <v>5059.89</v>
      </c>
      <c r="C47" s="6" t="s">
        <v>2</v>
      </c>
      <c r="D47" s="3">
        <v>0</v>
      </c>
      <c r="E47" s="3">
        <v>0</v>
      </c>
      <c r="F47" s="3">
        <v>5059.89</v>
      </c>
      <c r="G47" s="6" t="s">
        <v>2</v>
      </c>
    </row>
    <row r="48" spans="1:7" ht="11.25">
      <c r="A48" s="6" t="s">
        <v>145</v>
      </c>
      <c r="B48" s="3">
        <v>23304.02</v>
      </c>
      <c r="C48" s="6" t="s">
        <v>2</v>
      </c>
      <c r="D48" s="3">
        <v>0</v>
      </c>
      <c r="E48" s="3">
        <v>833.33</v>
      </c>
      <c r="F48" s="3">
        <v>22470.69</v>
      </c>
      <c r="G48" s="6" t="s">
        <v>2</v>
      </c>
    </row>
    <row r="49" spans="1:7" ht="11.25">
      <c r="A49" s="6" t="s">
        <v>146</v>
      </c>
      <c r="B49" s="3">
        <v>6269.89</v>
      </c>
      <c r="C49" s="6" t="s">
        <v>2</v>
      </c>
      <c r="D49" s="3">
        <v>10700</v>
      </c>
      <c r="E49" s="3">
        <v>1738.97</v>
      </c>
      <c r="F49" s="3">
        <v>15230.92</v>
      </c>
      <c r="G49" s="6" t="s">
        <v>2</v>
      </c>
    </row>
    <row r="50" spans="1:7" ht="11.25">
      <c r="A50" s="6" t="s">
        <v>269</v>
      </c>
      <c r="B50" s="3">
        <v>10100</v>
      </c>
      <c r="C50" s="6" t="s">
        <v>2</v>
      </c>
      <c r="D50" s="3">
        <v>0</v>
      </c>
      <c r="E50" s="3">
        <v>0</v>
      </c>
      <c r="F50" s="3">
        <v>10100</v>
      </c>
      <c r="G50" s="6" t="s">
        <v>2</v>
      </c>
    </row>
    <row r="51" spans="1:7" ht="11.25">
      <c r="A51" s="6" t="s">
        <v>147</v>
      </c>
      <c r="B51" s="3">
        <v>0</v>
      </c>
      <c r="C51" s="6" t="s">
        <v>2</v>
      </c>
      <c r="D51" s="3">
        <v>6420</v>
      </c>
      <c r="E51" s="3">
        <v>267.5</v>
      </c>
      <c r="F51" s="3">
        <v>6152.5</v>
      </c>
      <c r="G51" s="6" t="s">
        <v>2</v>
      </c>
    </row>
    <row r="52" spans="1:7" ht="11.25">
      <c r="A52" s="6" t="s">
        <v>148</v>
      </c>
      <c r="B52" s="3">
        <v>8647.88</v>
      </c>
      <c r="C52" s="6" t="s">
        <v>2</v>
      </c>
      <c r="D52" s="3">
        <v>5350</v>
      </c>
      <c r="E52" s="3">
        <v>819.38</v>
      </c>
      <c r="F52" s="3">
        <v>13178.5</v>
      </c>
      <c r="G52" s="6" t="s">
        <v>2</v>
      </c>
    </row>
    <row r="53" spans="1:7" ht="11.25">
      <c r="A53" s="6" t="s">
        <v>271</v>
      </c>
      <c r="B53" s="3">
        <v>4280</v>
      </c>
      <c r="C53" s="6" t="s">
        <v>2</v>
      </c>
      <c r="D53" s="3">
        <v>0</v>
      </c>
      <c r="E53" s="3">
        <v>0</v>
      </c>
      <c r="F53" s="3">
        <v>4280</v>
      </c>
      <c r="G53" s="6" t="s">
        <v>2</v>
      </c>
    </row>
    <row r="54" spans="1:7" ht="11.25">
      <c r="A54" s="6" t="s">
        <v>272</v>
      </c>
      <c r="B54" s="3">
        <v>39233.34</v>
      </c>
      <c r="C54" s="6" t="s">
        <v>2</v>
      </c>
      <c r="D54" s="3">
        <v>0</v>
      </c>
      <c r="E54" s="3">
        <v>0</v>
      </c>
      <c r="F54" s="3">
        <v>39233.34</v>
      </c>
      <c r="G54" s="6" t="s">
        <v>2</v>
      </c>
    </row>
    <row r="55" spans="1:7" ht="11.25">
      <c r="A55" s="6" t="s">
        <v>273</v>
      </c>
      <c r="B55" s="3">
        <v>16464</v>
      </c>
      <c r="C55" s="6" t="s">
        <v>2</v>
      </c>
      <c r="D55" s="3">
        <v>0</v>
      </c>
      <c r="E55" s="3">
        <v>0</v>
      </c>
      <c r="F55" s="3">
        <v>16464</v>
      </c>
      <c r="G55" s="6" t="s">
        <v>2</v>
      </c>
    </row>
    <row r="56" spans="1:7" ht="11.25">
      <c r="A56" s="6" t="s">
        <v>274</v>
      </c>
      <c r="B56" s="3">
        <v>12779.59</v>
      </c>
      <c r="C56" s="6" t="s">
        <v>2</v>
      </c>
      <c r="D56" s="3">
        <v>0</v>
      </c>
      <c r="E56" s="3">
        <v>0</v>
      </c>
      <c r="F56" s="3">
        <v>12779.59</v>
      </c>
      <c r="G56" s="6" t="s">
        <v>2</v>
      </c>
    </row>
    <row r="57" spans="1:7" ht="11.25">
      <c r="A57" s="6" t="s">
        <v>149</v>
      </c>
      <c r="B57" s="3">
        <v>3566.6</v>
      </c>
      <c r="C57" s="6" t="s">
        <v>2</v>
      </c>
      <c r="D57" s="3">
        <v>0</v>
      </c>
      <c r="E57" s="3">
        <v>1783.34</v>
      </c>
      <c r="F57" s="3">
        <v>1783.26</v>
      </c>
      <c r="G57" s="6" t="s">
        <v>2</v>
      </c>
    </row>
    <row r="58" spans="1:7" ht="11.25">
      <c r="A58" s="6" t="s">
        <v>275</v>
      </c>
      <c r="B58" s="3">
        <v>668.75</v>
      </c>
      <c r="C58" s="6" t="s">
        <v>2</v>
      </c>
      <c r="D58" s="3">
        <v>0</v>
      </c>
      <c r="E58" s="3">
        <v>668.75</v>
      </c>
      <c r="F58" s="3">
        <v>0</v>
      </c>
      <c r="G58" s="6" t="s">
        <v>2</v>
      </c>
    </row>
    <row r="59" spans="1:7" ht="11.25">
      <c r="A59" s="6" t="s">
        <v>276</v>
      </c>
      <c r="B59" s="3">
        <v>148491.18</v>
      </c>
      <c r="C59" s="6" t="s">
        <v>2</v>
      </c>
      <c r="D59" s="3">
        <v>0</v>
      </c>
      <c r="E59" s="3">
        <v>0</v>
      </c>
      <c r="F59" s="3">
        <v>148491.18</v>
      </c>
      <c r="G59" s="6" t="s">
        <v>2</v>
      </c>
    </row>
    <row r="60" spans="1:7" ht="11.25">
      <c r="A60" s="6" t="s">
        <v>277</v>
      </c>
      <c r="B60" s="3">
        <v>39279.92</v>
      </c>
      <c r="C60" s="6" t="s">
        <v>2</v>
      </c>
      <c r="D60" s="3">
        <v>0</v>
      </c>
      <c r="E60" s="3">
        <v>0</v>
      </c>
      <c r="F60" s="3">
        <v>39279.92</v>
      </c>
      <c r="G60" s="6" t="s">
        <v>2</v>
      </c>
    </row>
    <row r="61" spans="1:7" ht="11.25">
      <c r="A61" s="6" t="s">
        <v>150</v>
      </c>
      <c r="B61" s="3">
        <v>30316.61</v>
      </c>
      <c r="C61" s="6" t="s">
        <v>2</v>
      </c>
      <c r="D61" s="3">
        <v>0</v>
      </c>
      <c r="E61" s="3">
        <v>3566.66</v>
      </c>
      <c r="F61" s="3">
        <v>26749.95</v>
      </c>
      <c r="G61" s="6" t="s">
        <v>2</v>
      </c>
    </row>
    <row r="62" spans="1:7" ht="11.25">
      <c r="A62" s="6" t="s">
        <v>278</v>
      </c>
      <c r="B62" s="3">
        <v>17919.92</v>
      </c>
      <c r="C62" s="6" t="s">
        <v>2</v>
      </c>
      <c r="D62" s="3">
        <v>0</v>
      </c>
      <c r="E62" s="3">
        <v>0</v>
      </c>
      <c r="F62" s="3">
        <v>17919.92</v>
      </c>
      <c r="G62" s="6" t="s">
        <v>2</v>
      </c>
    </row>
    <row r="63" spans="1:7" ht="11.25">
      <c r="A63" s="6" t="s">
        <v>280</v>
      </c>
      <c r="B63" s="3">
        <v>3437.34</v>
      </c>
      <c r="C63" s="6" t="s">
        <v>2</v>
      </c>
      <c r="D63" s="3">
        <v>0</v>
      </c>
      <c r="E63" s="3">
        <v>0</v>
      </c>
      <c r="F63" s="3">
        <v>3437.34</v>
      </c>
      <c r="G63" s="6" t="s">
        <v>2</v>
      </c>
    </row>
    <row r="64" spans="1:7" ht="11.25">
      <c r="A64" s="6" t="s">
        <v>281</v>
      </c>
      <c r="B64" s="3">
        <v>7839.92</v>
      </c>
      <c r="C64" s="6" t="s">
        <v>2</v>
      </c>
      <c r="D64" s="3">
        <v>0</v>
      </c>
      <c r="E64" s="3">
        <v>0</v>
      </c>
      <c r="F64" s="3">
        <v>7839.92</v>
      </c>
      <c r="G64" s="6" t="s">
        <v>2</v>
      </c>
    </row>
    <row r="65" spans="1:7" ht="11.25">
      <c r="A65" s="6" t="s">
        <v>151</v>
      </c>
      <c r="B65" s="3">
        <v>17250</v>
      </c>
      <c r="C65" s="6" t="s">
        <v>2</v>
      </c>
      <c r="D65" s="3">
        <v>0</v>
      </c>
      <c r="E65" s="3">
        <v>2675</v>
      </c>
      <c r="F65" s="3">
        <v>14575</v>
      </c>
      <c r="G65" s="6" t="s">
        <v>2</v>
      </c>
    </row>
    <row r="66" spans="1:7" ht="11.25">
      <c r="A66" s="6" t="s">
        <v>282</v>
      </c>
      <c r="B66" s="3">
        <v>11200</v>
      </c>
      <c r="C66" s="6" t="s">
        <v>2</v>
      </c>
      <c r="D66" s="3">
        <v>0</v>
      </c>
      <c r="E66" s="3">
        <v>0</v>
      </c>
      <c r="F66" s="3">
        <v>11200</v>
      </c>
      <c r="G66" s="6" t="s">
        <v>2</v>
      </c>
    </row>
    <row r="67" spans="1:7" ht="11.25">
      <c r="A67" s="6" t="s">
        <v>283</v>
      </c>
      <c r="B67" s="3">
        <v>2230.67</v>
      </c>
      <c r="C67" s="6" t="s">
        <v>2</v>
      </c>
      <c r="D67" s="3">
        <v>0</v>
      </c>
      <c r="E67" s="3">
        <v>0</v>
      </c>
      <c r="F67" s="3">
        <v>2230.67</v>
      </c>
      <c r="G67" s="6" t="s">
        <v>2</v>
      </c>
    </row>
    <row r="68" spans="1:7" ht="11.25">
      <c r="A68" s="6" t="s">
        <v>284</v>
      </c>
      <c r="B68" s="3">
        <v>6420</v>
      </c>
      <c r="C68" s="6" t="s">
        <v>2</v>
      </c>
      <c r="D68" s="3">
        <v>0</v>
      </c>
      <c r="E68" s="3">
        <v>0</v>
      </c>
      <c r="F68" s="3">
        <v>6420</v>
      </c>
      <c r="G68" s="6" t="s">
        <v>2</v>
      </c>
    </row>
    <row r="69" spans="1:7" ht="11.25">
      <c r="A69" s="6" t="s">
        <v>152</v>
      </c>
      <c r="B69" s="3">
        <v>33705</v>
      </c>
      <c r="C69" s="6" t="s">
        <v>2</v>
      </c>
      <c r="D69" s="3">
        <v>0</v>
      </c>
      <c r="E69" s="3">
        <v>3210</v>
      </c>
      <c r="F69" s="3">
        <v>30495</v>
      </c>
      <c r="G69" s="6" t="s">
        <v>2</v>
      </c>
    </row>
    <row r="70" spans="1:7" ht="11.25">
      <c r="A70" s="6" t="s">
        <v>153</v>
      </c>
      <c r="B70" s="3">
        <v>41016.67</v>
      </c>
      <c r="C70" s="6" t="s">
        <v>2</v>
      </c>
      <c r="D70" s="3">
        <v>0</v>
      </c>
      <c r="E70" s="3">
        <v>3566.66</v>
      </c>
      <c r="F70" s="3">
        <v>37450.01</v>
      </c>
      <c r="G70" s="6" t="s">
        <v>2</v>
      </c>
    </row>
    <row r="71" spans="1:7" ht="11.25">
      <c r="A71" s="6" t="s">
        <v>285</v>
      </c>
      <c r="B71" s="3">
        <v>27916.67</v>
      </c>
      <c r="C71" s="6" t="s">
        <v>2</v>
      </c>
      <c r="D71" s="3">
        <v>0</v>
      </c>
      <c r="E71" s="3">
        <v>0</v>
      </c>
      <c r="F71" s="3">
        <v>27916.67</v>
      </c>
      <c r="G71" s="6" t="s">
        <v>2</v>
      </c>
    </row>
    <row r="72" spans="1:7" ht="11.25">
      <c r="A72" s="6" t="s">
        <v>286</v>
      </c>
      <c r="B72" s="3">
        <v>24200</v>
      </c>
      <c r="C72" s="6" t="s">
        <v>2</v>
      </c>
      <c r="D72" s="3">
        <v>0</v>
      </c>
      <c r="E72" s="3">
        <v>0</v>
      </c>
      <c r="F72" s="3">
        <v>24200</v>
      </c>
      <c r="G72" s="6" t="s">
        <v>2</v>
      </c>
    </row>
    <row r="73" spans="1:7" ht="11.25">
      <c r="A73" s="6" t="s">
        <v>154</v>
      </c>
      <c r="B73" s="3">
        <v>24788.25</v>
      </c>
      <c r="C73" s="6" t="s">
        <v>2</v>
      </c>
      <c r="D73" s="3">
        <v>0</v>
      </c>
      <c r="E73" s="3">
        <v>1783.34</v>
      </c>
      <c r="F73" s="3">
        <v>23004.91</v>
      </c>
      <c r="G73" s="6" t="s">
        <v>2</v>
      </c>
    </row>
    <row r="74" spans="1:7" ht="11.25">
      <c r="A74" s="6" t="s">
        <v>287</v>
      </c>
      <c r="B74" s="3">
        <v>11200</v>
      </c>
      <c r="C74" s="6" t="s">
        <v>2</v>
      </c>
      <c r="D74" s="3">
        <v>0</v>
      </c>
      <c r="E74" s="3">
        <v>0</v>
      </c>
      <c r="F74" s="3">
        <v>11200</v>
      </c>
      <c r="G74" s="6" t="s">
        <v>2</v>
      </c>
    </row>
    <row r="75" spans="1:7" ht="11.25">
      <c r="A75" s="6" t="s">
        <v>288</v>
      </c>
      <c r="B75" s="3">
        <v>2089.42</v>
      </c>
      <c r="C75" s="6" t="s">
        <v>2</v>
      </c>
      <c r="D75" s="3">
        <v>0</v>
      </c>
      <c r="E75" s="3">
        <v>0</v>
      </c>
      <c r="F75" s="3">
        <v>2089.42</v>
      </c>
      <c r="G75" s="6" t="s">
        <v>2</v>
      </c>
    </row>
    <row r="76" spans="1:7" ht="11.25">
      <c r="A76" s="6" t="s">
        <v>289</v>
      </c>
      <c r="B76" s="3">
        <v>28000</v>
      </c>
      <c r="C76" s="6" t="s">
        <v>2</v>
      </c>
      <c r="D76" s="3">
        <v>0</v>
      </c>
      <c r="E76" s="3">
        <v>0</v>
      </c>
      <c r="F76" s="3">
        <v>28000</v>
      </c>
      <c r="G76" s="6" t="s">
        <v>2</v>
      </c>
    </row>
    <row r="77" spans="1:7" ht="11.25">
      <c r="A77" s="6" t="s">
        <v>290</v>
      </c>
      <c r="B77" s="3">
        <v>32100</v>
      </c>
      <c r="C77" s="6" t="s">
        <v>2</v>
      </c>
      <c r="D77" s="3">
        <v>0</v>
      </c>
      <c r="E77" s="3">
        <v>0</v>
      </c>
      <c r="F77" s="3">
        <v>32100</v>
      </c>
      <c r="G77" s="6" t="s">
        <v>2</v>
      </c>
    </row>
    <row r="78" spans="1:7" ht="11.25">
      <c r="A78" s="6" t="s">
        <v>291</v>
      </c>
      <c r="B78" s="3">
        <v>50960</v>
      </c>
      <c r="C78" s="6" t="s">
        <v>2</v>
      </c>
      <c r="D78" s="3">
        <v>0</v>
      </c>
      <c r="E78" s="3">
        <v>0</v>
      </c>
      <c r="F78" s="3">
        <v>50960</v>
      </c>
      <c r="G78" s="6" t="s">
        <v>2</v>
      </c>
    </row>
    <row r="79" spans="1:7" ht="11.25">
      <c r="A79" s="6" t="s">
        <v>292</v>
      </c>
      <c r="B79" s="3">
        <v>7840</v>
      </c>
      <c r="C79" s="6" t="s">
        <v>2</v>
      </c>
      <c r="D79" s="3">
        <v>0</v>
      </c>
      <c r="E79" s="3">
        <v>0</v>
      </c>
      <c r="F79" s="3">
        <v>7840</v>
      </c>
      <c r="G79" s="6" t="s">
        <v>2</v>
      </c>
    </row>
    <row r="80" spans="1:7" ht="11.25">
      <c r="A80" s="6" t="s">
        <v>293</v>
      </c>
      <c r="B80" s="3">
        <v>22400</v>
      </c>
      <c r="C80" s="6" t="s">
        <v>2</v>
      </c>
      <c r="D80" s="3">
        <v>0</v>
      </c>
      <c r="E80" s="3">
        <v>0</v>
      </c>
      <c r="F80" s="3">
        <v>22400</v>
      </c>
      <c r="G80" s="6" t="s">
        <v>2</v>
      </c>
    </row>
    <row r="81" spans="1:7" ht="11.25">
      <c r="A81" s="6" t="s">
        <v>296</v>
      </c>
      <c r="B81" s="3">
        <v>33600</v>
      </c>
      <c r="C81" s="6" t="s">
        <v>2</v>
      </c>
      <c r="D81" s="3">
        <v>0</v>
      </c>
      <c r="E81" s="3">
        <v>0</v>
      </c>
      <c r="F81" s="3">
        <v>33600</v>
      </c>
      <c r="G81" s="6" t="s">
        <v>2</v>
      </c>
    </row>
    <row r="82" spans="1:7" ht="11.25">
      <c r="A82" s="6" t="s">
        <v>297</v>
      </c>
      <c r="B82" s="3">
        <v>4200.02</v>
      </c>
      <c r="C82" s="6" t="s">
        <v>2</v>
      </c>
      <c r="D82" s="3">
        <v>0</v>
      </c>
      <c r="E82" s="3">
        <v>0</v>
      </c>
      <c r="F82" s="3">
        <v>4200.02</v>
      </c>
      <c r="G82" s="6" t="s">
        <v>2</v>
      </c>
    </row>
    <row r="83" spans="1:7" ht="11.25">
      <c r="A83" s="6" t="s">
        <v>155</v>
      </c>
      <c r="B83" s="3">
        <v>2063.32</v>
      </c>
      <c r="C83" s="6" t="s">
        <v>2</v>
      </c>
      <c r="D83" s="3">
        <v>0</v>
      </c>
      <c r="E83" s="3">
        <v>178.34</v>
      </c>
      <c r="F83" s="3">
        <v>1884.98</v>
      </c>
      <c r="G83" s="6" t="s">
        <v>2</v>
      </c>
    </row>
    <row r="84" spans="1:7" ht="11.25">
      <c r="A84" s="6" t="s">
        <v>137</v>
      </c>
      <c r="B84" s="3">
        <v>60000</v>
      </c>
      <c r="C84" s="6" t="s">
        <v>2</v>
      </c>
      <c r="D84" s="3">
        <v>0</v>
      </c>
      <c r="E84" s="3">
        <v>0</v>
      </c>
      <c r="F84" s="3">
        <v>60000</v>
      </c>
      <c r="G84" s="6" t="s">
        <v>2</v>
      </c>
    </row>
    <row r="85" spans="1:7" ht="11.25">
      <c r="A85" s="6" t="s">
        <v>298</v>
      </c>
      <c r="B85" s="3">
        <v>16112.5</v>
      </c>
      <c r="C85" s="6" t="s">
        <v>2</v>
      </c>
      <c r="D85" s="3">
        <v>0</v>
      </c>
      <c r="E85" s="3">
        <v>0</v>
      </c>
      <c r="F85" s="3">
        <v>16112.5</v>
      </c>
      <c r="G85" s="6" t="s">
        <v>2</v>
      </c>
    </row>
    <row r="86" spans="1:7" ht="11.25">
      <c r="A86" s="6" t="s">
        <v>299</v>
      </c>
      <c r="B86" s="3">
        <v>33600</v>
      </c>
      <c r="C86" s="6" t="s">
        <v>2</v>
      </c>
      <c r="D86" s="3">
        <v>0</v>
      </c>
      <c r="E86" s="3">
        <v>0</v>
      </c>
      <c r="F86" s="3">
        <v>33600</v>
      </c>
      <c r="G86" s="6" t="s">
        <v>2</v>
      </c>
    </row>
    <row r="87" spans="1:7" ht="11.25">
      <c r="A87" s="6" t="s">
        <v>300</v>
      </c>
      <c r="B87" s="3">
        <v>6250</v>
      </c>
      <c r="C87" s="6" t="s">
        <v>2</v>
      </c>
      <c r="D87" s="3">
        <v>0</v>
      </c>
      <c r="E87" s="3">
        <v>0</v>
      </c>
      <c r="F87" s="3">
        <v>6250</v>
      </c>
      <c r="G87" s="6" t="s">
        <v>2</v>
      </c>
    </row>
    <row r="88" spans="1:7" ht="11.25">
      <c r="A88" s="6" t="s">
        <v>301</v>
      </c>
      <c r="B88" s="3">
        <v>8119.99</v>
      </c>
      <c r="C88" s="6" t="s">
        <v>2</v>
      </c>
      <c r="D88" s="3">
        <v>0</v>
      </c>
      <c r="E88" s="3">
        <v>0</v>
      </c>
      <c r="F88" s="3">
        <v>8119.99</v>
      </c>
      <c r="G88" s="6" t="s">
        <v>2</v>
      </c>
    </row>
    <row r="89" spans="1:7" ht="11.25">
      <c r="A89" s="6" t="s">
        <v>302</v>
      </c>
      <c r="B89" s="3">
        <v>26750</v>
      </c>
      <c r="C89" s="6" t="s">
        <v>2</v>
      </c>
      <c r="D89" s="3">
        <v>0</v>
      </c>
      <c r="E89" s="3">
        <v>0</v>
      </c>
      <c r="F89" s="3">
        <v>26750</v>
      </c>
      <c r="G89" s="6" t="s">
        <v>2</v>
      </c>
    </row>
    <row r="90" spans="1:7" ht="11.25">
      <c r="A90" s="6" t="s">
        <v>304</v>
      </c>
      <c r="B90" s="3">
        <v>28975.41</v>
      </c>
      <c r="C90" s="6" t="s">
        <v>2</v>
      </c>
      <c r="D90" s="3">
        <v>0</v>
      </c>
      <c r="E90" s="3">
        <v>0</v>
      </c>
      <c r="F90" s="3">
        <v>28975.41</v>
      </c>
      <c r="G90" s="6" t="s">
        <v>2</v>
      </c>
    </row>
    <row r="91" spans="1:7" ht="11.25">
      <c r="A91" s="6" t="s">
        <v>305</v>
      </c>
      <c r="B91" s="3">
        <v>1400</v>
      </c>
      <c r="C91" s="6" t="s">
        <v>2</v>
      </c>
      <c r="D91" s="3">
        <v>0</v>
      </c>
      <c r="E91" s="3">
        <v>0</v>
      </c>
      <c r="F91" s="3">
        <v>1400</v>
      </c>
      <c r="G91" s="6" t="s">
        <v>2</v>
      </c>
    </row>
    <row r="92" spans="1:7" ht="11.25">
      <c r="A92" s="6" t="s">
        <v>156</v>
      </c>
      <c r="B92" s="3">
        <v>10531.9</v>
      </c>
      <c r="C92" s="6" t="s">
        <v>2</v>
      </c>
      <c r="D92" s="3">
        <v>0</v>
      </c>
      <c r="E92" s="3">
        <v>2675</v>
      </c>
      <c r="F92" s="3">
        <v>7856.9</v>
      </c>
      <c r="G92" s="6" t="s">
        <v>2</v>
      </c>
    </row>
    <row r="93" spans="1:7" ht="11.25">
      <c r="A93" s="6" t="s">
        <v>157</v>
      </c>
      <c r="B93" s="3">
        <v>26646.53</v>
      </c>
      <c r="C93" s="6" t="s">
        <v>2</v>
      </c>
      <c r="D93" s="3">
        <v>0</v>
      </c>
      <c r="E93" s="3">
        <v>5893.32</v>
      </c>
      <c r="F93" s="3">
        <v>20753.21</v>
      </c>
      <c r="G93" s="6" t="s">
        <v>2</v>
      </c>
    </row>
    <row r="94" spans="1:7" ht="11.25">
      <c r="A94" s="6" t="s">
        <v>158</v>
      </c>
      <c r="B94" s="3">
        <v>16586.34</v>
      </c>
      <c r="C94" s="6" t="s">
        <v>2</v>
      </c>
      <c r="D94" s="3">
        <v>0</v>
      </c>
      <c r="E94" s="3">
        <v>1130.05</v>
      </c>
      <c r="F94" s="3">
        <v>15456.29</v>
      </c>
      <c r="G94" s="6" t="s">
        <v>2</v>
      </c>
    </row>
    <row r="95" spans="1:7" ht="11.25">
      <c r="A95" s="6" t="s">
        <v>306</v>
      </c>
      <c r="B95" s="3">
        <v>53745.13</v>
      </c>
      <c r="C95" s="6" t="s">
        <v>2</v>
      </c>
      <c r="D95" s="3">
        <v>0</v>
      </c>
      <c r="E95" s="3">
        <v>0</v>
      </c>
      <c r="F95" s="3">
        <v>53745.13</v>
      </c>
      <c r="G95" s="6" t="s">
        <v>2</v>
      </c>
    </row>
    <row r="96" spans="1:7" ht="11.25">
      <c r="A96" s="6" t="s">
        <v>159</v>
      </c>
      <c r="B96" s="3">
        <v>41016.67</v>
      </c>
      <c r="C96" s="6" t="s">
        <v>2</v>
      </c>
      <c r="D96" s="3">
        <v>0</v>
      </c>
      <c r="E96" s="3">
        <v>3566.66</v>
      </c>
      <c r="F96" s="3">
        <v>37450.01</v>
      </c>
      <c r="G96" s="6" t="s">
        <v>2</v>
      </c>
    </row>
    <row r="97" spans="1:7" ht="11.25">
      <c r="A97" s="6" t="s">
        <v>160</v>
      </c>
      <c r="B97" s="3">
        <v>2541.25</v>
      </c>
      <c r="C97" s="6" t="s">
        <v>2</v>
      </c>
      <c r="D97" s="3">
        <v>0</v>
      </c>
      <c r="E97" s="3">
        <v>133.75</v>
      </c>
      <c r="F97" s="3">
        <v>2407.5</v>
      </c>
      <c r="G97" s="6" t="s">
        <v>2</v>
      </c>
    </row>
    <row r="98" spans="1:7" ht="11.25">
      <c r="A98" s="6" t="s">
        <v>161</v>
      </c>
      <c r="B98" s="3">
        <v>25488.75</v>
      </c>
      <c r="C98" s="6" t="s">
        <v>2</v>
      </c>
      <c r="D98" s="3">
        <v>0</v>
      </c>
      <c r="E98" s="3">
        <v>2407.5</v>
      </c>
      <c r="F98" s="3">
        <v>23081.25</v>
      </c>
      <c r="G98" s="6" t="s">
        <v>2</v>
      </c>
    </row>
    <row r="99" spans="1:7" ht="11.25">
      <c r="A99" s="6" t="s">
        <v>309</v>
      </c>
      <c r="B99" s="3">
        <v>42800</v>
      </c>
      <c r="C99" s="6" t="s">
        <v>2</v>
      </c>
      <c r="D99" s="3">
        <v>0</v>
      </c>
      <c r="E99" s="3">
        <v>0</v>
      </c>
      <c r="F99" s="3">
        <v>42800</v>
      </c>
      <c r="G99" s="6" t="s">
        <v>2</v>
      </c>
    </row>
    <row r="100" spans="1:7" ht="11.25">
      <c r="A100" s="6" t="s">
        <v>162</v>
      </c>
      <c r="B100" s="3">
        <v>2100</v>
      </c>
      <c r="C100" s="6" t="s">
        <v>2</v>
      </c>
      <c r="D100" s="3">
        <v>32100</v>
      </c>
      <c r="E100" s="3">
        <v>2100</v>
      </c>
      <c r="F100" s="3">
        <v>32100</v>
      </c>
      <c r="G100" s="6" t="s">
        <v>2</v>
      </c>
    </row>
    <row r="101" spans="1:7" ht="11.25">
      <c r="A101" s="6" t="s">
        <v>163</v>
      </c>
      <c r="B101" s="3">
        <v>14712.5</v>
      </c>
      <c r="C101" s="6" t="s">
        <v>2</v>
      </c>
      <c r="D101" s="3">
        <v>0</v>
      </c>
      <c r="E101" s="3">
        <v>1337.5</v>
      </c>
      <c r="F101" s="3">
        <v>13375</v>
      </c>
      <c r="G101" s="6" t="s">
        <v>2</v>
      </c>
    </row>
    <row r="102" spans="1:7" ht="11.25">
      <c r="A102" s="6" t="s">
        <v>311</v>
      </c>
      <c r="B102" s="3">
        <v>2009.53</v>
      </c>
      <c r="C102" s="6" t="s">
        <v>2</v>
      </c>
      <c r="D102" s="3">
        <v>0</v>
      </c>
      <c r="E102" s="3">
        <v>0</v>
      </c>
      <c r="F102" s="3">
        <v>2009.53</v>
      </c>
      <c r="G102" s="6" t="s">
        <v>2</v>
      </c>
    </row>
    <row r="103" spans="1:7" ht="11.25">
      <c r="A103" s="6" t="s">
        <v>312</v>
      </c>
      <c r="B103" s="3">
        <v>21400</v>
      </c>
      <c r="C103" s="6" t="s">
        <v>2</v>
      </c>
      <c r="D103" s="3">
        <v>0</v>
      </c>
      <c r="E103" s="3">
        <v>0</v>
      </c>
      <c r="F103" s="3">
        <v>21400</v>
      </c>
      <c r="G103" s="6" t="s">
        <v>2</v>
      </c>
    </row>
    <row r="104" spans="1:7" ht="11.25">
      <c r="A104" s="6" t="s">
        <v>164</v>
      </c>
      <c r="B104" s="3">
        <v>18724.99</v>
      </c>
      <c r="C104" s="6" t="s">
        <v>2</v>
      </c>
      <c r="D104" s="3">
        <v>0</v>
      </c>
      <c r="E104" s="3">
        <v>1783.34</v>
      </c>
      <c r="F104" s="3">
        <v>16941.65</v>
      </c>
      <c r="G104" s="6" t="s">
        <v>2</v>
      </c>
    </row>
    <row r="105" spans="1:7" ht="11.25">
      <c r="A105" s="6" t="s">
        <v>165</v>
      </c>
      <c r="B105" s="3">
        <v>11129.37</v>
      </c>
      <c r="C105" s="6" t="s">
        <v>2</v>
      </c>
      <c r="D105" s="3">
        <v>0</v>
      </c>
      <c r="E105" s="3">
        <v>1321.03</v>
      </c>
      <c r="F105" s="3">
        <v>9808.34</v>
      </c>
      <c r="G105" s="6" t="s">
        <v>2</v>
      </c>
    </row>
    <row r="106" spans="1:7" ht="11.25">
      <c r="A106" s="6" t="s">
        <v>313</v>
      </c>
      <c r="B106" s="3">
        <v>11900</v>
      </c>
      <c r="C106" s="6" t="s">
        <v>2</v>
      </c>
      <c r="D106" s="3">
        <v>0</v>
      </c>
      <c r="E106" s="3">
        <v>0</v>
      </c>
      <c r="F106" s="3">
        <v>11900</v>
      </c>
      <c r="G106" s="6" t="s">
        <v>2</v>
      </c>
    </row>
    <row r="107" spans="1:7" ht="11.25">
      <c r="A107" s="6" t="s">
        <v>166</v>
      </c>
      <c r="B107" s="3">
        <v>17387.5</v>
      </c>
      <c r="C107" s="6" t="s">
        <v>2</v>
      </c>
      <c r="D107" s="3">
        <v>0</v>
      </c>
      <c r="E107" s="3">
        <v>2675</v>
      </c>
      <c r="F107" s="3">
        <v>14712.5</v>
      </c>
      <c r="G107" s="6" t="s">
        <v>2</v>
      </c>
    </row>
    <row r="108" spans="1:7" ht="11.25">
      <c r="A108" s="6" t="s">
        <v>167</v>
      </c>
      <c r="B108" s="3">
        <v>28087.42</v>
      </c>
      <c r="C108" s="6" t="s">
        <v>2</v>
      </c>
      <c r="D108" s="3">
        <v>0</v>
      </c>
      <c r="E108" s="3">
        <v>2675</v>
      </c>
      <c r="F108" s="3">
        <v>25412.42</v>
      </c>
      <c r="G108" s="6" t="s">
        <v>2</v>
      </c>
    </row>
    <row r="109" spans="1:7" ht="11.25">
      <c r="A109" s="6" t="s">
        <v>168</v>
      </c>
      <c r="B109" s="3">
        <v>0</v>
      </c>
      <c r="C109" s="6" t="s">
        <v>2</v>
      </c>
      <c r="D109" s="3">
        <v>10700</v>
      </c>
      <c r="E109" s="3">
        <v>0</v>
      </c>
      <c r="F109" s="3">
        <v>10700</v>
      </c>
      <c r="G109" s="6" t="s">
        <v>2</v>
      </c>
    </row>
    <row r="110" spans="1:7" ht="11.25">
      <c r="A110" s="6" t="s">
        <v>169</v>
      </c>
      <c r="B110" s="3">
        <v>22971.21</v>
      </c>
      <c r="C110" s="6" t="s">
        <v>2</v>
      </c>
      <c r="D110" s="3">
        <v>0</v>
      </c>
      <c r="E110" s="3">
        <v>713.34</v>
      </c>
      <c r="F110" s="3">
        <v>22257.87</v>
      </c>
      <c r="G110" s="6" t="s">
        <v>2</v>
      </c>
    </row>
    <row r="111" spans="1:7" ht="11.25">
      <c r="A111" s="6" t="s">
        <v>315</v>
      </c>
      <c r="B111" s="3">
        <v>27250</v>
      </c>
      <c r="C111" s="6" t="s">
        <v>2</v>
      </c>
      <c r="D111" s="3">
        <v>0</v>
      </c>
      <c r="E111" s="3">
        <v>0</v>
      </c>
      <c r="F111" s="3">
        <v>27250</v>
      </c>
      <c r="G111" s="6" t="s">
        <v>2</v>
      </c>
    </row>
    <row r="112" spans="1:7" ht="11.25">
      <c r="A112" s="6" t="s">
        <v>170</v>
      </c>
      <c r="B112" s="3">
        <v>7133.4</v>
      </c>
      <c r="C112" s="6" t="s">
        <v>2</v>
      </c>
      <c r="D112" s="3">
        <v>0</v>
      </c>
      <c r="E112" s="3">
        <v>3566.66</v>
      </c>
      <c r="F112" s="3">
        <v>3566.74</v>
      </c>
      <c r="G112" s="6" t="s">
        <v>2</v>
      </c>
    </row>
    <row r="113" spans="1:7" ht="11.25">
      <c r="A113" s="6" t="s">
        <v>171</v>
      </c>
      <c r="B113" s="3">
        <v>0</v>
      </c>
      <c r="C113" s="6" t="s">
        <v>2</v>
      </c>
      <c r="D113" s="3">
        <v>42800</v>
      </c>
      <c r="E113" s="3">
        <v>1783.33</v>
      </c>
      <c r="F113" s="3">
        <v>41016.67</v>
      </c>
      <c r="G113" s="6" t="s">
        <v>2</v>
      </c>
    </row>
    <row r="114" spans="1:7" ht="11.25">
      <c r="A114" s="6" t="s">
        <v>317</v>
      </c>
      <c r="B114" s="3">
        <v>1070</v>
      </c>
      <c r="C114" s="6" t="s">
        <v>2</v>
      </c>
      <c r="D114" s="3">
        <v>0</v>
      </c>
      <c r="E114" s="3">
        <v>0</v>
      </c>
      <c r="F114" s="3">
        <v>1070</v>
      </c>
      <c r="G114" s="6" t="s">
        <v>2</v>
      </c>
    </row>
    <row r="115" spans="1:7" ht="11.25">
      <c r="A115" s="6" t="s">
        <v>318</v>
      </c>
      <c r="B115" s="3">
        <v>32100</v>
      </c>
      <c r="C115" s="6" t="s">
        <v>2</v>
      </c>
      <c r="D115" s="3">
        <v>0</v>
      </c>
      <c r="E115" s="3">
        <v>0</v>
      </c>
      <c r="F115" s="3">
        <v>32100</v>
      </c>
      <c r="G115" s="6" t="s">
        <v>2</v>
      </c>
    </row>
    <row r="116" spans="1:7" ht="11.25">
      <c r="A116" s="6" t="s">
        <v>319</v>
      </c>
      <c r="B116" s="3">
        <v>32100</v>
      </c>
      <c r="C116" s="6" t="s">
        <v>2</v>
      </c>
      <c r="D116" s="3">
        <v>0</v>
      </c>
      <c r="E116" s="3">
        <v>0</v>
      </c>
      <c r="F116" s="3">
        <v>32100</v>
      </c>
      <c r="G116" s="6" t="s">
        <v>2</v>
      </c>
    </row>
    <row r="117" spans="1:7" ht="11.25">
      <c r="A117" s="6" t="s">
        <v>172</v>
      </c>
      <c r="B117" s="3">
        <v>9362.51</v>
      </c>
      <c r="C117" s="6" t="s">
        <v>2</v>
      </c>
      <c r="D117" s="3">
        <v>0</v>
      </c>
      <c r="E117" s="3">
        <v>891.66</v>
      </c>
      <c r="F117" s="3">
        <v>8470.85</v>
      </c>
      <c r="G117" s="6" t="s">
        <v>2</v>
      </c>
    </row>
    <row r="118" spans="1:7" ht="11.25">
      <c r="A118" s="6" t="s">
        <v>320</v>
      </c>
      <c r="B118" s="3">
        <v>3414.92</v>
      </c>
      <c r="C118" s="6" t="s">
        <v>2</v>
      </c>
      <c r="D118" s="3">
        <v>0</v>
      </c>
      <c r="E118" s="3">
        <v>0</v>
      </c>
      <c r="F118" s="3">
        <v>3414.92</v>
      </c>
      <c r="G118" s="6" t="s">
        <v>2</v>
      </c>
    </row>
    <row r="119" spans="1:7" ht="11.25">
      <c r="A119" s="6" t="s">
        <v>321</v>
      </c>
      <c r="B119" s="3">
        <v>26750</v>
      </c>
      <c r="C119" s="6" t="s">
        <v>2</v>
      </c>
      <c r="D119" s="3">
        <v>0</v>
      </c>
      <c r="E119" s="3">
        <v>0</v>
      </c>
      <c r="F119" s="3">
        <v>26750</v>
      </c>
      <c r="G119" s="6" t="s">
        <v>2</v>
      </c>
    </row>
    <row r="120" spans="1:7" ht="11.25">
      <c r="A120" s="6" t="s">
        <v>173</v>
      </c>
      <c r="B120" s="3">
        <v>39963.24</v>
      </c>
      <c r="C120" s="6" t="s">
        <v>2</v>
      </c>
      <c r="D120" s="3">
        <v>0</v>
      </c>
      <c r="E120" s="3">
        <v>3046.61</v>
      </c>
      <c r="F120" s="3">
        <v>36916.63</v>
      </c>
      <c r="G120" s="6" t="s">
        <v>2</v>
      </c>
    </row>
    <row r="121" spans="1:7" ht="11.25">
      <c r="A121" s="6" t="s">
        <v>322</v>
      </c>
      <c r="B121" s="3">
        <v>35310</v>
      </c>
      <c r="C121" s="6" t="s">
        <v>2</v>
      </c>
      <c r="D121" s="3">
        <v>0</v>
      </c>
      <c r="E121" s="3">
        <v>0</v>
      </c>
      <c r="F121" s="3">
        <v>35310</v>
      </c>
      <c r="G121" s="6" t="s">
        <v>2</v>
      </c>
    </row>
    <row r="122" spans="1:7" ht="11.25">
      <c r="A122" s="6" t="s">
        <v>323</v>
      </c>
      <c r="B122" s="3">
        <v>12840</v>
      </c>
      <c r="C122" s="6" t="s">
        <v>2</v>
      </c>
      <c r="D122" s="3">
        <v>0</v>
      </c>
      <c r="E122" s="3">
        <v>0</v>
      </c>
      <c r="F122" s="3">
        <v>12840</v>
      </c>
      <c r="G122" s="6" t="s">
        <v>2</v>
      </c>
    </row>
    <row r="123" spans="1:7" ht="11.25">
      <c r="A123" s="6" t="s">
        <v>324</v>
      </c>
      <c r="B123" s="3">
        <v>21400</v>
      </c>
      <c r="C123" s="6" t="s">
        <v>2</v>
      </c>
      <c r="D123" s="3">
        <v>0</v>
      </c>
      <c r="E123" s="3">
        <v>0</v>
      </c>
      <c r="F123" s="3">
        <v>21400</v>
      </c>
      <c r="G123" s="6" t="s">
        <v>2</v>
      </c>
    </row>
    <row r="124" spans="1:7" ht="11.25">
      <c r="A124" s="6" t="s">
        <v>174</v>
      </c>
      <c r="B124" s="3">
        <v>0</v>
      </c>
      <c r="C124" s="6" t="s">
        <v>2</v>
      </c>
      <c r="D124" s="3">
        <v>42800</v>
      </c>
      <c r="E124" s="3">
        <v>1783.33</v>
      </c>
      <c r="F124" s="3">
        <v>41016.67</v>
      </c>
      <c r="G124" s="6" t="s">
        <v>2</v>
      </c>
    </row>
    <row r="125" spans="1:7" ht="11.25">
      <c r="A125" s="6" t="s">
        <v>326</v>
      </c>
      <c r="B125" s="3">
        <v>32100</v>
      </c>
      <c r="C125" s="6" t="s">
        <v>2</v>
      </c>
      <c r="D125" s="3">
        <v>0</v>
      </c>
      <c r="E125" s="3">
        <v>0</v>
      </c>
      <c r="F125" s="3">
        <v>32100</v>
      </c>
      <c r="G125" s="6" t="s">
        <v>2</v>
      </c>
    </row>
    <row r="126" spans="1:7" ht="11.25">
      <c r="A126" s="6" t="s">
        <v>175</v>
      </c>
      <c r="B126" s="3">
        <v>20597.5</v>
      </c>
      <c r="C126" s="6" t="s">
        <v>2</v>
      </c>
      <c r="D126" s="3">
        <v>0</v>
      </c>
      <c r="E126" s="3">
        <v>1872.5</v>
      </c>
      <c r="F126" s="3">
        <v>18725</v>
      </c>
      <c r="G126" s="6" t="s">
        <v>2</v>
      </c>
    </row>
    <row r="127" spans="1:7" ht="11.25">
      <c r="A127" s="6" t="s">
        <v>176</v>
      </c>
      <c r="B127" s="3">
        <v>3708.27</v>
      </c>
      <c r="C127" s="6" t="s">
        <v>2</v>
      </c>
      <c r="D127" s="3">
        <v>0</v>
      </c>
      <c r="E127" s="3">
        <v>1483.34</v>
      </c>
      <c r="F127" s="3">
        <v>2224.93</v>
      </c>
      <c r="G127" s="6" t="s">
        <v>2</v>
      </c>
    </row>
    <row r="128" spans="1:7" ht="11.25">
      <c r="A128" s="6" t="s">
        <v>145</v>
      </c>
      <c r="B128" s="3">
        <v>0</v>
      </c>
      <c r="C128" s="6" t="s">
        <v>2</v>
      </c>
      <c r="D128" s="3">
        <v>0</v>
      </c>
      <c r="E128" s="3">
        <v>833.33</v>
      </c>
      <c r="F128" s="8">
        <v>-833.33</v>
      </c>
      <c r="G128" s="6" t="s">
        <v>2</v>
      </c>
    </row>
    <row r="129" spans="1:7" ht="11.25">
      <c r="A129" s="6" t="s">
        <v>327</v>
      </c>
      <c r="B129" s="8">
        <v>-0.08</v>
      </c>
      <c r="C129" s="6" t="s">
        <v>2</v>
      </c>
      <c r="D129" s="3">
        <v>0</v>
      </c>
      <c r="E129" s="3">
        <v>0</v>
      </c>
      <c r="F129" s="8">
        <v>-0.08</v>
      </c>
      <c r="G129" s="6" t="s">
        <v>2</v>
      </c>
    </row>
    <row r="130" spans="1:7" ht="11.25">
      <c r="A130" s="6" t="s">
        <v>328</v>
      </c>
      <c r="B130" s="3">
        <v>35666.68</v>
      </c>
      <c r="C130" s="6" t="s">
        <v>2</v>
      </c>
      <c r="D130" s="3">
        <v>0</v>
      </c>
      <c r="E130" s="3">
        <v>0</v>
      </c>
      <c r="F130" s="3">
        <v>35666.68</v>
      </c>
      <c r="G130" s="6" t="s">
        <v>2</v>
      </c>
    </row>
    <row r="131" spans="1:7" ht="11.25">
      <c r="A131" s="6" t="s">
        <v>177</v>
      </c>
      <c r="B131" s="3">
        <v>1098.03</v>
      </c>
      <c r="C131" s="6" t="s">
        <v>2</v>
      </c>
      <c r="D131" s="3">
        <v>0</v>
      </c>
      <c r="E131" s="3">
        <v>445.84</v>
      </c>
      <c r="F131" s="3">
        <v>652.19</v>
      </c>
      <c r="G131" s="6" t="s">
        <v>2</v>
      </c>
    </row>
    <row r="132" spans="1:7" ht="11.25">
      <c r="A132" s="6" t="s">
        <v>178</v>
      </c>
      <c r="B132" s="3">
        <v>1783.4</v>
      </c>
      <c r="C132" s="6" t="s">
        <v>2</v>
      </c>
      <c r="D132" s="3">
        <v>0</v>
      </c>
      <c r="E132" s="3">
        <v>891.66</v>
      </c>
      <c r="F132" s="3">
        <v>891.74</v>
      </c>
      <c r="G132" s="6" t="s">
        <v>2</v>
      </c>
    </row>
    <row r="133" spans="1:7" ht="11.25">
      <c r="A133" s="6" t="s">
        <v>329</v>
      </c>
      <c r="B133" s="3">
        <v>4815</v>
      </c>
      <c r="C133" s="6" t="s">
        <v>2</v>
      </c>
      <c r="D133" s="3">
        <v>0</v>
      </c>
      <c r="E133" s="3">
        <v>0</v>
      </c>
      <c r="F133" s="3">
        <v>4815</v>
      </c>
      <c r="G133" s="6" t="s">
        <v>2</v>
      </c>
    </row>
    <row r="134" spans="1:7" ht="11.25">
      <c r="A134" s="6" t="s">
        <v>330</v>
      </c>
      <c r="B134" s="3">
        <v>668.75</v>
      </c>
      <c r="C134" s="6" t="s">
        <v>2</v>
      </c>
      <c r="D134" s="3">
        <v>0</v>
      </c>
      <c r="E134" s="3">
        <v>668.75</v>
      </c>
      <c r="F134" s="3">
        <v>0</v>
      </c>
      <c r="G134" s="6" t="s">
        <v>2</v>
      </c>
    </row>
    <row r="135" spans="1:7" ht="11.25">
      <c r="A135" s="6" t="s">
        <v>331</v>
      </c>
      <c r="B135" s="3">
        <v>5350</v>
      </c>
      <c r="C135" s="6" t="s">
        <v>2</v>
      </c>
      <c r="D135" s="3">
        <v>0</v>
      </c>
      <c r="E135" s="3">
        <v>0</v>
      </c>
      <c r="F135" s="3">
        <v>5350</v>
      </c>
      <c r="G135" s="6" t="s">
        <v>2</v>
      </c>
    </row>
    <row r="136" spans="1:7" ht="11.25">
      <c r="A136" s="6" t="s">
        <v>179</v>
      </c>
      <c r="B136" s="3">
        <v>8916.73</v>
      </c>
      <c r="C136" s="6" t="s">
        <v>2</v>
      </c>
      <c r="D136" s="3">
        <v>0</v>
      </c>
      <c r="E136" s="3">
        <v>3566.66</v>
      </c>
      <c r="F136" s="3">
        <v>5350.07</v>
      </c>
      <c r="G136" s="6" t="s">
        <v>2</v>
      </c>
    </row>
    <row r="137" spans="1:7" ht="11.25">
      <c r="A137" s="6" t="s">
        <v>180</v>
      </c>
      <c r="B137" s="3">
        <v>6687.5</v>
      </c>
      <c r="C137" s="6" t="s">
        <v>2</v>
      </c>
      <c r="D137" s="3">
        <v>0</v>
      </c>
      <c r="E137" s="3">
        <v>2675</v>
      </c>
      <c r="F137" s="3">
        <v>4012.5</v>
      </c>
      <c r="G137" s="6" t="s">
        <v>2</v>
      </c>
    </row>
    <row r="138" spans="1:7" ht="11.25">
      <c r="A138" s="6" t="s">
        <v>181</v>
      </c>
      <c r="B138" s="3">
        <v>6687.53</v>
      </c>
      <c r="C138" s="6" t="s">
        <v>2</v>
      </c>
      <c r="D138" s="3">
        <v>0</v>
      </c>
      <c r="E138" s="3">
        <v>891.66</v>
      </c>
      <c r="F138" s="3">
        <v>5795.87</v>
      </c>
      <c r="G138" s="6" t="s">
        <v>2</v>
      </c>
    </row>
    <row r="139" spans="1:7" ht="11.25">
      <c r="A139" s="6" t="s">
        <v>332</v>
      </c>
      <c r="B139" s="3">
        <v>21400</v>
      </c>
      <c r="C139" s="6" t="s">
        <v>2</v>
      </c>
      <c r="D139" s="3">
        <v>0</v>
      </c>
      <c r="E139" s="3">
        <v>0</v>
      </c>
      <c r="F139" s="3">
        <v>21400</v>
      </c>
      <c r="G139" s="6" t="s">
        <v>2</v>
      </c>
    </row>
    <row r="140" spans="1:7" ht="11.25">
      <c r="A140" s="6" t="s">
        <v>333</v>
      </c>
      <c r="B140" s="3">
        <v>42800</v>
      </c>
      <c r="C140" s="6" t="s">
        <v>2</v>
      </c>
      <c r="D140" s="3">
        <v>0</v>
      </c>
      <c r="E140" s="3">
        <v>0</v>
      </c>
      <c r="F140" s="3">
        <v>42800</v>
      </c>
      <c r="G140" s="6" t="s">
        <v>2</v>
      </c>
    </row>
    <row r="141" spans="1:7" ht="11.25">
      <c r="A141" s="6" t="s">
        <v>182</v>
      </c>
      <c r="B141" s="3">
        <v>10316.68</v>
      </c>
      <c r="C141" s="6" t="s">
        <v>2</v>
      </c>
      <c r="D141" s="3">
        <v>0</v>
      </c>
      <c r="E141" s="3">
        <v>891.66</v>
      </c>
      <c r="F141" s="3">
        <v>9425.02</v>
      </c>
      <c r="G141" s="6" t="s">
        <v>2</v>
      </c>
    </row>
    <row r="142" spans="1:7" ht="11.25">
      <c r="A142" s="6" t="s">
        <v>334</v>
      </c>
      <c r="B142" s="3">
        <v>2140</v>
      </c>
      <c r="C142" s="6" t="s">
        <v>2</v>
      </c>
      <c r="D142" s="3">
        <v>0</v>
      </c>
      <c r="E142" s="3">
        <v>0</v>
      </c>
      <c r="F142" s="3">
        <v>2140</v>
      </c>
      <c r="G142" s="6" t="s">
        <v>2</v>
      </c>
    </row>
    <row r="143" spans="1:7" ht="11.25">
      <c r="A143" s="6" t="s">
        <v>183</v>
      </c>
      <c r="B143" s="3">
        <v>8560</v>
      </c>
      <c r="C143" s="6" t="s">
        <v>2</v>
      </c>
      <c r="D143" s="3">
        <v>0</v>
      </c>
      <c r="E143" s="3">
        <v>535</v>
      </c>
      <c r="F143" s="3">
        <v>8025</v>
      </c>
      <c r="G143" s="6" t="s">
        <v>2</v>
      </c>
    </row>
    <row r="144" spans="1:7" ht="11.25">
      <c r="A144" s="6" t="s">
        <v>184</v>
      </c>
      <c r="B144" s="3">
        <v>37450.01</v>
      </c>
      <c r="C144" s="6" t="s">
        <v>2</v>
      </c>
      <c r="D144" s="3">
        <v>0</v>
      </c>
      <c r="E144" s="3">
        <v>3566.66</v>
      </c>
      <c r="F144" s="3">
        <v>33883.35</v>
      </c>
      <c r="G144" s="6" t="s">
        <v>2</v>
      </c>
    </row>
    <row r="145" spans="1:7" ht="11.25">
      <c r="A145" s="6" t="s">
        <v>185</v>
      </c>
      <c r="B145" s="3">
        <v>0</v>
      </c>
      <c r="C145" s="6" t="s">
        <v>2</v>
      </c>
      <c r="D145" s="3">
        <v>21400</v>
      </c>
      <c r="E145" s="3">
        <v>891.67</v>
      </c>
      <c r="F145" s="3">
        <v>20508.33</v>
      </c>
      <c r="G145" s="6" t="s">
        <v>2</v>
      </c>
    </row>
    <row r="146" spans="1:7" ht="11.25">
      <c r="A146" s="6" t="s">
        <v>186</v>
      </c>
      <c r="B146" s="3">
        <v>0</v>
      </c>
      <c r="C146" s="6" t="s">
        <v>2</v>
      </c>
      <c r="D146" s="3">
        <v>17120</v>
      </c>
      <c r="E146" s="3">
        <v>0</v>
      </c>
      <c r="F146" s="3">
        <v>17120</v>
      </c>
      <c r="G146" s="6" t="s">
        <v>2</v>
      </c>
    </row>
    <row r="147" spans="1:7" ht="11.25">
      <c r="A147" s="6" t="s">
        <v>187</v>
      </c>
      <c r="B147" s="3">
        <v>0</v>
      </c>
      <c r="C147" s="6" t="s">
        <v>2</v>
      </c>
      <c r="D147" s="3">
        <v>42800</v>
      </c>
      <c r="E147" s="3">
        <v>0</v>
      </c>
      <c r="F147" s="3">
        <v>42800</v>
      </c>
      <c r="G147" s="6" t="s">
        <v>2</v>
      </c>
    </row>
    <row r="148" spans="1:7" ht="11.25">
      <c r="A148" s="19" t="s">
        <v>15</v>
      </c>
      <c r="B148" s="20">
        <v>775149.03</v>
      </c>
      <c r="C148" s="19" t="s">
        <v>2</v>
      </c>
      <c r="D148" s="20">
        <v>1500</v>
      </c>
      <c r="E148" s="20">
        <v>7243.05</v>
      </c>
      <c r="F148" s="20">
        <v>769405.98</v>
      </c>
      <c r="G148" s="19" t="s">
        <v>2</v>
      </c>
    </row>
    <row r="149" spans="1:7" ht="11.25">
      <c r="A149" s="6" t="s">
        <v>337</v>
      </c>
      <c r="B149" s="3">
        <v>1000</v>
      </c>
      <c r="C149" s="6" t="s">
        <v>2</v>
      </c>
      <c r="D149" s="3">
        <v>0</v>
      </c>
      <c r="E149" s="3">
        <v>0</v>
      </c>
      <c r="F149" s="3">
        <v>1000</v>
      </c>
      <c r="G149" s="6" t="s">
        <v>2</v>
      </c>
    </row>
    <row r="150" spans="1:7" ht="11.25">
      <c r="A150" s="6" t="s">
        <v>188</v>
      </c>
      <c r="B150" s="3">
        <v>6455.63</v>
      </c>
      <c r="C150" s="6" t="s">
        <v>2</v>
      </c>
      <c r="D150" s="3">
        <v>0</v>
      </c>
      <c r="E150" s="3">
        <v>500</v>
      </c>
      <c r="F150" s="3">
        <v>5955.63</v>
      </c>
      <c r="G150" s="6" t="s">
        <v>2</v>
      </c>
    </row>
    <row r="151" spans="1:7" ht="11.25">
      <c r="A151" s="6" t="s">
        <v>189</v>
      </c>
      <c r="B151" s="3">
        <v>2026.66</v>
      </c>
      <c r="C151" s="6" t="s">
        <v>2</v>
      </c>
      <c r="D151" s="3">
        <v>0</v>
      </c>
      <c r="E151" s="3">
        <v>1433.53</v>
      </c>
      <c r="F151" s="3">
        <v>593.13</v>
      </c>
      <c r="G151" s="6" t="s">
        <v>2</v>
      </c>
    </row>
    <row r="152" spans="1:7" ht="11.25">
      <c r="A152" s="6" t="s">
        <v>338</v>
      </c>
      <c r="B152" s="3">
        <v>20580.56</v>
      </c>
      <c r="C152" s="6" t="s">
        <v>2</v>
      </c>
      <c r="D152" s="3">
        <v>0</v>
      </c>
      <c r="E152" s="3">
        <v>0</v>
      </c>
      <c r="F152" s="3">
        <v>20580.56</v>
      </c>
      <c r="G152" s="6" t="s">
        <v>2</v>
      </c>
    </row>
    <row r="153" spans="1:7" ht="11.25">
      <c r="A153" s="6" t="s">
        <v>339</v>
      </c>
      <c r="B153" s="3">
        <v>600</v>
      </c>
      <c r="C153" s="6" t="s">
        <v>2</v>
      </c>
      <c r="D153" s="3">
        <v>0</v>
      </c>
      <c r="E153" s="3">
        <v>0</v>
      </c>
      <c r="F153" s="3">
        <v>600</v>
      </c>
      <c r="G153" s="6" t="s">
        <v>2</v>
      </c>
    </row>
    <row r="154" spans="1:7" ht="11.25">
      <c r="A154" s="6" t="s">
        <v>190</v>
      </c>
      <c r="B154" s="3">
        <v>1938.1</v>
      </c>
      <c r="C154" s="6" t="s">
        <v>2</v>
      </c>
      <c r="D154" s="3">
        <v>1500</v>
      </c>
      <c r="E154" s="3">
        <v>809.52</v>
      </c>
      <c r="F154" s="3">
        <v>2628.58</v>
      </c>
      <c r="G154" s="6" t="s">
        <v>2</v>
      </c>
    </row>
    <row r="155" spans="1:7" ht="11.25">
      <c r="A155" s="6" t="s">
        <v>340</v>
      </c>
      <c r="B155" s="3">
        <v>11199.96</v>
      </c>
      <c r="C155" s="6" t="s">
        <v>2</v>
      </c>
      <c r="D155" s="3">
        <v>0</v>
      </c>
      <c r="E155" s="3">
        <v>0</v>
      </c>
      <c r="F155" s="3">
        <v>11199.96</v>
      </c>
      <c r="G155" s="6" t="s">
        <v>2</v>
      </c>
    </row>
    <row r="156" spans="1:7" ht="11.25">
      <c r="A156" s="6" t="s">
        <v>341</v>
      </c>
      <c r="B156" s="3">
        <v>500</v>
      </c>
      <c r="C156" s="6" t="s">
        <v>2</v>
      </c>
      <c r="D156" s="3">
        <v>0</v>
      </c>
      <c r="E156" s="3">
        <v>0</v>
      </c>
      <c r="F156" s="3">
        <v>500</v>
      </c>
      <c r="G156" s="6" t="s">
        <v>2</v>
      </c>
    </row>
    <row r="157" spans="1:7" ht="11.25">
      <c r="A157" s="6" t="s">
        <v>191</v>
      </c>
      <c r="B157" s="3">
        <v>6000</v>
      </c>
      <c r="C157" s="6" t="s">
        <v>2</v>
      </c>
      <c r="D157" s="3">
        <v>0</v>
      </c>
      <c r="E157" s="3">
        <v>2000</v>
      </c>
      <c r="F157" s="3">
        <v>4000</v>
      </c>
      <c r="G157" s="6" t="s">
        <v>2</v>
      </c>
    </row>
    <row r="158" spans="1:7" ht="11.25">
      <c r="A158" s="6" t="s">
        <v>342</v>
      </c>
      <c r="B158" s="3">
        <v>1999.96</v>
      </c>
      <c r="C158" s="6" t="s">
        <v>2</v>
      </c>
      <c r="D158" s="3">
        <v>0</v>
      </c>
      <c r="E158" s="3">
        <v>0</v>
      </c>
      <c r="F158" s="3">
        <v>1999.96</v>
      </c>
      <c r="G158" s="6" t="s">
        <v>2</v>
      </c>
    </row>
    <row r="159" spans="1:7" ht="11.25">
      <c r="A159" s="6" t="s">
        <v>279</v>
      </c>
      <c r="B159" s="3">
        <v>8999.86</v>
      </c>
      <c r="C159" s="6" t="s">
        <v>2</v>
      </c>
      <c r="D159" s="3">
        <v>0</v>
      </c>
      <c r="E159" s="3">
        <v>0</v>
      </c>
      <c r="F159" s="3">
        <v>8999.86</v>
      </c>
      <c r="G159" s="6" t="s">
        <v>2</v>
      </c>
    </row>
    <row r="160" spans="1:7" ht="11.25">
      <c r="A160" s="6" t="s">
        <v>343</v>
      </c>
      <c r="B160" s="3">
        <v>5000</v>
      </c>
      <c r="C160" s="6" t="s">
        <v>2</v>
      </c>
      <c r="D160" s="3">
        <v>0</v>
      </c>
      <c r="E160" s="3">
        <v>0</v>
      </c>
      <c r="F160" s="3">
        <v>5000</v>
      </c>
      <c r="G160" s="6" t="s">
        <v>2</v>
      </c>
    </row>
    <row r="161" spans="1:7" ht="11.25">
      <c r="A161" s="6" t="s">
        <v>344</v>
      </c>
      <c r="B161" s="3">
        <v>3999.84</v>
      </c>
      <c r="C161" s="6" t="s">
        <v>2</v>
      </c>
      <c r="D161" s="3">
        <v>0</v>
      </c>
      <c r="E161" s="3">
        <v>0</v>
      </c>
      <c r="F161" s="3">
        <v>3999.84</v>
      </c>
      <c r="G161" s="6" t="s">
        <v>2</v>
      </c>
    </row>
    <row r="162" spans="1:7" ht="11.25">
      <c r="A162" s="6" t="s">
        <v>265</v>
      </c>
      <c r="B162" s="3">
        <v>2000</v>
      </c>
      <c r="C162" s="6" t="s">
        <v>2</v>
      </c>
      <c r="D162" s="3">
        <v>0</v>
      </c>
      <c r="E162" s="3">
        <v>0</v>
      </c>
      <c r="F162" s="3">
        <v>2000</v>
      </c>
      <c r="G162" s="6" t="s">
        <v>2</v>
      </c>
    </row>
    <row r="163" spans="1:7" ht="11.25">
      <c r="A163" s="6" t="s">
        <v>345</v>
      </c>
      <c r="B163" s="3">
        <v>3082.79</v>
      </c>
      <c r="C163" s="6" t="s">
        <v>2</v>
      </c>
      <c r="D163" s="3">
        <v>0</v>
      </c>
      <c r="E163" s="3">
        <v>0</v>
      </c>
      <c r="F163" s="3">
        <v>3082.79</v>
      </c>
      <c r="G163" s="6" t="s">
        <v>2</v>
      </c>
    </row>
    <row r="164" spans="1:7" ht="11.25">
      <c r="A164" s="6" t="s">
        <v>346</v>
      </c>
      <c r="B164" s="3">
        <v>80099.74</v>
      </c>
      <c r="C164" s="6" t="s">
        <v>2</v>
      </c>
      <c r="D164" s="3">
        <v>0</v>
      </c>
      <c r="E164" s="3">
        <v>0</v>
      </c>
      <c r="F164" s="3">
        <v>80099.74</v>
      </c>
      <c r="G164" s="6" t="s">
        <v>2</v>
      </c>
    </row>
    <row r="165" spans="1:7" ht="11.25">
      <c r="A165" s="6" t="s">
        <v>347</v>
      </c>
      <c r="B165" s="3">
        <v>5000</v>
      </c>
      <c r="C165" s="6" t="s">
        <v>2</v>
      </c>
      <c r="D165" s="3">
        <v>0</v>
      </c>
      <c r="E165" s="3">
        <v>0</v>
      </c>
      <c r="F165" s="3">
        <v>5000</v>
      </c>
      <c r="G165" s="6" t="s">
        <v>2</v>
      </c>
    </row>
    <row r="166" spans="1:7" ht="11.25">
      <c r="A166" s="6" t="s">
        <v>348</v>
      </c>
      <c r="B166" s="3">
        <v>5000</v>
      </c>
      <c r="C166" s="6" t="s">
        <v>2</v>
      </c>
      <c r="D166" s="3">
        <v>0</v>
      </c>
      <c r="E166" s="3">
        <v>0</v>
      </c>
      <c r="F166" s="3">
        <v>5000</v>
      </c>
      <c r="G166" s="6" t="s">
        <v>2</v>
      </c>
    </row>
    <row r="167" spans="1:7" ht="11.25">
      <c r="A167" s="6" t="s">
        <v>349</v>
      </c>
      <c r="B167" s="3">
        <v>5000</v>
      </c>
      <c r="C167" s="6" t="s">
        <v>2</v>
      </c>
      <c r="D167" s="3">
        <v>0</v>
      </c>
      <c r="E167" s="3">
        <v>0</v>
      </c>
      <c r="F167" s="3">
        <v>5000</v>
      </c>
      <c r="G167" s="6" t="s">
        <v>2</v>
      </c>
    </row>
    <row r="168" spans="1:7" ht="11.25">
      <c r="A168" s="6" t="s">
        <v>252</v>
      </c>
      <c r="B168" s="3">
        <v>20000</v>
      </c>
      <c r="C168" s="6" t="s">
        <v>2</v>
      </c>
      <c r="D168" s="3">
        <v>0</v>
      </c>
      <c r="E168" s="3">
        <v>0</v>
      </c>
      <c r="F168" s="3">
        <v>20000</v>
      </c>
      <c r="G168" s="6" t="s">
        <v>2</v>
      </c>
    </row>
    <row r="169" spans="1:7" ht="11.25">
      <c r="A169" s="6" t="s">
        <v>350</v>
      </c>
      <c r="B169" s="3">
        <v>100</v>
      </c>
      <c r="C169" s="6" t="s">
        <v>2</v>
      </c>
      <c r="D169" s="3">
        <v>0</v>
      </c>
      <c r="E169" s="3">
        <v>0</v>
      </c>
      <c r="F169" s="3">
        <v>100</v>
      </c>
      <c r="G169" s="6" t="s">
        <v>2</v>
      </c>
    </row>
    <row r="170" spans="1:7" ht="11.25">
      <c r="A170" s="6" t="s">
        <v>351</v>
      </c>
      <c r="B170" s="3">
        <v>15000</v>
      </c>
      <c r="C170" s="6" t="s">
        <v>2</v>
      </c>
      <c r="D170" s="3">
        <v>0</v>
      </c>
      <c r="E170" s="3">
        <v>0</v>
      </c>
      <c r="F170" s="3">
        <v>15000</v>
      </c>
      <c r="G170" s="6" t="s">
        <v>2</v>
      </c>
    </row>
    <row r="171" spans="1:7" ht="11.25">
      <c r="A171" s="6" t="s">
        <v>352</v>
      </c>
      <c r="B171" s="3">
        <v>4000</v>
      </c>
      <c r="C171" s="6" t="s">
        <v>2</v>
      </c>
      <c r="D171" s="3">
        <v>0</v>
      </c>
      <c r="E171" s="3">
        <v>0</v>
      </c>
      <c r="F171" s="3">
        <v>4000</v>
      </c>
      <c r="G171" s="6" t="s">
        <v>2</v>
      </c>
    </row>
    <row r="172" spans="1:7" ht="11.25">
      <c r="A172" s="6" t="s">
        <v>353</v>
      </c>
      <c r="B172" s="3">
        <v>4140</v>
      </c>
      <c r="C172" s="6" t="s">
        <v>2</v>
      </c>
      <c r="D172" s="3">
        <v>0</v>
      </c>
      <c r="E172" s="3">
        <v>0</v>
      </c>
      <c r="F172" s="3">
        <v>4140</v>
      </c>
      <c r="G172" s="6" t="s">
        <v>2</v>
      </c>
    </row>
    <row r="173" spans="1:7" ht="11.25">
      <c r="A173" s="6" t="s">
        <v>354</v>
      </c>
      <c r="B173" s="3">
        <v>10000</v>
      </c>
      <c r="C173" s="6" t="s">
        <v>2</v>
      </c>
      <c r="D173" s="3">
        <v>0</v>
      </c>
      <c r="E173" s="3">
        <v>0</v>
      </c>
      <c r="F173" s="3">
        <v>10000</v>
      </c>
      <c r="G173" s="6" t="s">
        <v>2</v>
      </c>
    </row>
    <row r="174" spans="1:7" ht="11.25">
      <c r="A174" s="6" t="s">
        <v>355</v>
      </c>
      <c r="B174" s="3">
        <v>10000</v>
      </c>
      <c r="C174" s="6" t="s">
        <v>2</v>
      </c>
      <c r="D174" s="3">
        <v>0</v>
      </c>
      <c r="E174" s="3">
        <v>0</v>
      </c>
      <c r="F174" s="3">
        <v>10000</v>
      </c>
      <c r="G174" s="6" t="s">
        <v>2</v>
      </c>
    </row>
    <row r="175" spans="1:7" ht="11.25">
      <c r="A175" s="6" t="s">
        <v>267</v>
      </c>
      <c r="B175" s="3">
        <v>21000</v>
      </c>
      <c r="C175" s="6" t="s">
        <v>2</v>
      </c>
      <c r="D175" s="3">
        <v>0</v>
      </c>
      <c r="E175" s="3">
        <v>0</v>
      </c>
      <c r="F175" s="3">
        <v>21000</v>
      </c>
      <c r="G175" s="6" t="s">
        <v>2</v>
      </c>
    </row>
    <row r="176" spans="1:7" ht="11.25">
      <c r="A176" s="6" t="s">
        <v>303</v>
      </c>
      <c r="B176" s="3">
        <v>49538.8</v>
      </c>
      <c r="C176" s="6" t="s">
        <v>2</v>
      </c>
      <c r="D176" s="3">
        <v>0</v>
      </c>
      <c r="E176" s="3">
        <v>0</v>
      </c>
      <c r="F176" s="3">
        <v>49538.8</v>
      </c>
      <c r="G176" s="6" t="s">
        <v>2</v>
      </c>
    </row>
    <row r="177" spans="1:7" ht="11.25">
      <c r="A177" s="6" t="s">
        <v>356</v>
      </c>
      <c r="B177" s="3">
        <v>241374.15</v>
      </c>
      <c r="C177" s="6" t="s">
        <v>2</v>
      </c>
      <c r="D177" s="3">
        <v>0</v>
      </c>
      <c r="E177" s="3">
        <v>0</v>
      </c>
      <c r="F177" s="3">
        <v>241374.15</v>
      </c>
      <c r="G177" s="6" t="s">
        <v>2</v>
      </c>
    </row>
    <row r="178" spans="1:7" ht="11.25">
      <c r="A178" s="6" t="s">
        <v>357</v>
      </c>
      <c r="B178" s="3">
        <v>392.08</v>
      </c>
      <c r="C178" s="6" t="s">
        <v>2</v>
      </c>
      <c r="D178" s="3">
        <v>0</v>
      </c>
      <c r="E178" s="3">
        <v>0</v>
      </c>
      <c r="F178" s="3">
        <v>392.08</v>
      </c>
      <c r="G178" s="6" t="s">
        <v>2</v>
      </c>
    </row>
    <row r="179" spans="1:7" ht="11.25">
      <c r="A179" s="6" t="s">
        <v>358</v>
      </c>
      <c r="B179" s="3">
        <v>83228</v>
      </c>
      <c r="C179" s="6" t="s">
        <v>2</v>
      </c>
      <c r="D179" s="3">
        <v>0</v>
      </c>
      <c r="E179" s="3">
        <v>0</v>
      </c>
      <c r="F179" s="3">
        <v>83228</v>
      </c>
      <c r="G179" s="6" t="s">
        <v>2</v>
      </c>
    </row>
    <row r="180" spans="1:7" ht="11.25">
      <c r="A180" s="6" t="s">
        <v>359</v>
      </c>
      <c r="B180" s="3">
        <v>20000</v>
      </c>
      <c r="C180" s="6" t="s">
        <v>2</v>
      </c>
      <c r="D180" s="3">
        <v>0</v>
      </c>
      <c r="E180" s="3">
        <v>0</v>
      </c>
      <c r="F180" s="3">
        <v>20000</v>
      </c>
      <c r="G180" s="6" t="s">
        <v>2</v>
      </c>
    </row>
    <row r="181" spans="1:7" ht="11.25">
      <c r="A181" s="6" t="s">
        <v>360</v>
      </c>
      <c r="B181" s="3">
        <v>3600</v>
      </c>
      <c r="C181" s="6" t="s">
        <v>2</v>
      </c>
      <c r="D181" s="3">
        <v>0</v>
      </c>
      <c r="E181" s="3">
        <v>0</v>
      </c>
      <c r="F181" s="3">
        <v>3600</v>
      </c>
      <c r="G181" s="6" t="s">
        <v>2</v>
      </c>
    </row>
    <row r="182" spans="1:7" ht="11.25">
      <c r="A182" s="6" t="s">
        <v>361</v>
      </c>
      <c r="B182" s="3">
        <v>100000</v>
      </c>
      <c r="C182" s="6" t="s">
        <v>2</v>
      </c>
      <c r="D182" s="3">
        <v>0</v>
      </c>
      <c r="E182" s="3">
        <v>0</v>
      </c>
      <c r="F182" s="3">
        <v>100000</v>
      </c>
      <c r="G182" s="6" t="s">
        <v>2</v>
      </c>
    </row>
    <row r="183" spans="1:7" ht="11.25">
      <c r="A183" s="6" t="s">
        <v>362</v>
      </c>
      <c r="B183" s="3">
        <v>3000</v>
      </c>
      <c r="C183" s="6" t="s">
        <v>2</v>
      </c>
      <c r="D183" s="3">
        <v>0</v>
      </c>
      <c r="E183" s="3">
        <v>0</v>
      </c>
      <c r="F183" s="3">
        <v>3000</v>
      </c>
      <c r="G183" s="6" t="s">
        <v>2</v>
      </c>
    </row>
    <row r="184" spans="1:7" ht="11.25">
      <c r="A184" s="6" t="s">
        <v>363</v>
      </c>
      <c r="B184" s="8">
        <v>-3529.1</v>
      </c>
      <c r="C184" s="6" t="s">
        <v>2</v>
      </c>
      <c r="D184" s="3">
        <v>0</v>
      </c>
      <c r="E184" s="3">
        <v>0</v>
      </c>
      <c r="F184" s="8">
        <v>-3529.1</v>
      </c>
      <c r="G184" s="6" t="s">
        <v>2</v>
      </c>
    </row>
    <row r="185" spans="1:7" ht="11.25">
      <c r="A185" s="6" t="s">
        <v>307</v>
      </c>
      <c r="B185" s="3">
        <v>1203</v>
      </c>
      <c r="C185" s="6" t="s">
        <v>2</v>
      </c>
      <c r="D185" s="3">
        <v>0</v>
      </c>
      <c r="E185" s="3">
        <v>0</v>
      </c>
      <c r="F185" s="3">
        <v>1203</v>
      </c>
      <c r="G185" s="6" t="s">
        <v>2</v>
      </c>
    </row>
    <row r="186" spans="1:7" ht="11.25">
      <c r="A186" s="6" t="s">
        <v>172</v>
      </c>
      <c r="B186" s="3">
        <v>12955</v>
      </c>
      <c r="C186" s="6" t="s">
        <v>2</v>
      </c>
      <c r="D186" s="3">
        <v>0</v>
      </c>
      <c r="E186" s="3">
        <v>0</v>
      </c>
      <c r="F186" s="3">
        <v>12955</v>
      </c>
      <c r="G186" s="6" t="s">
        <v>2</v>
      </c>
    </row>
    <row r="187" spans="1:7" ht="11.25">
      <c r="A187" s="6" t="s">
        <v>364</v>
      </c>
      <c r="B187" s="3">
        <v>164</v>
      </c>
      <c r="C187" s="6" t="s">
        <v>2</v>
      </c>
      <c r="D187" s="3">
        <v>0</v>
      </c>
      <c r="E187" s="3">
        <v>0</v>
      </c>
      <c r="F187" s="3">
        <v>164</v>
      </c>
      <c r="G187" s="6" t="s">
        <v>2</v>
      </c>
    </row>
    <row r="188" spans="1:7" ht="11.25">
      <c r="A188" s="6" t="s">
        <v>192</v>
      </c>
      <c r="B188" s="3">
        <v>1500</v>
      </c>
      <c r="C188" s="6" t="s">
        <v>2</v>
      </c>
      <c r="D188" s="3">
        <v>0</v>
      </c>
      <c r="E188" s="3">
        <v>500</v>
      </c>
      <c r="F188" s="3">
        <v>1000</v>
      </c>
      <c r="G188" s="6" t="s">
        <v>2</v>
      </c>
    </row>
    <row r="189" spans="1:7" ht="11.25">
      <c r="A189" s="6" t="s">
        <v>365</v>
      </c>
      <c r="B189" s="3">
        <v>2000</v>
      </c>
      <c r="C189" s="6" t="s">
        <v>2</v>
      </c>
      <c r="D189" s="3">
        <v>0</v>
      </c>
      <c r="E189" s="3">
        <v>0</v>
      </c>
      <c r="F189" s="3">
        <v>2000</v>
      </c>
      <c r="G189" s="6" t="s">
        <v>2</v>
      </c>
    </row>
    <row r="190" spans="1:7" ht="11.25">
      <c r="A190" s="6" t="s">
        <v>193</v>
      </c>
      <c r="B190" s="3">
        <v>5000</v>
      </c>
      <c r="C190" s="6" t="s">
        <v>2</v>
      </c>
      <c r="D190" s="3">
        <v>0</v>
      </c>
      <c r="E190" s="3">
        <v>2000</v>
      </c>
      <c r="F190" s="3">
        <v>3000</v>
      </c>
      <c r="G190" s="6" t="s">
        <v>2</v>
      </c>
    </row>
    <row r="191" spans="1:7" ht="11.25">
      <c r="A191" s="19" t="s">
        <v>16</v>
      </c>
      <c r="B191" s="20">
        <v>452765</v>
      </c>
      <c r="C191" s="19" t="s">
        <v>2</v>
      </c>
      <c r="D191" s="20">
        <v>0</v>
      </c>
      <c r="E191" s="20">
        <v>0</v>
      </c>
      <c r="F191" s="20">
        <v>452765</v>
      </c>
      <c r="G191" s="19" t="s">
        <v>2</v>
      </c>
    </row>
    <row r="192" spans="1:7" ht="11.25">
      <c r="A192" s="6" t="s">
        <v>367</v>
      </c>
      <c r="B192" s="3">
        <v>22765</v>
      </c>
      <c r="C192" s="6" t="s">
        <v>2</v>
      </c>
      <c r="D192" s="3">
        <v>0</v>
      </c>
      <c r="E192" s="3">
        <v>0</v>
      </c>
      <c r="F192" s="3">
        <v>22765</v>
      </c>
      <c r="G192" s="6" t="s">
        <v>2</v>
      </c>
    </row>
    <row r="193" spans="1:7" ht="11.25">
      <c r="A193" s="6" t="s">
        <v>368</v>
      </c>
      <c r="B193" s="3">
        <v>430000</v>
      </c>
      <c r="C193" s="6" t="s">
        <v>2</v>
      </c>
      <c r="D193" s="3">
        <v>0</v>
      </c>
      <c r="E193" s="3">
        <v>0</v>
      </c>
      <c r="F193" s="3">
        <v>430000</v>
      </c>
      <c r="G193" s="6" t="s">
        <v>2</v>
      </c>
    </row>
    <row r="194" spans="1:7" ht="11.25">
      <c r="A194" s="19" t="s">
        <v>18</v>
      </c>
      <c r="B194" s="20">
        <v>20274.6</v>
      </c>
      <c r="C194" s="19" t="s">
        <v>2</v>
      </c>
      <c r="D194" s="20">
        <v>0</v>
      </c>
      <c r="E194" s="20">
        <v>1067.1</v>
      </c>
      <c r="F194" s="20">
        <v>19207.5</v>
      </c>
      <c r="G194" s="19" t="s">
        <v>2</v>
      </c>
    </row>
    <row r="195" spans="1:7" ht="11.25">
      <c r="A195" s="6" t="s">
        <v>194</v>
      </c>
      <c r="B195" s="3">
        <v>20274.6</v>
      </c>
      <c r="C195" s="6" t="s">
        <v>2</v>
      </c>
      <c r="D195" s="3">
        <v>0</v>
      </c>
      <c r="E195" s="3">
        <v>1067.1</v>
      </c>
      <c r="F195" s="3">
        <v>19207.5</v>
      </c>
      <c r="G195" s="6" t="s">
        <v>2</v>
      </c>
    </row>
    <row r="196" spans="1:7" ht="11.25">
      <c r="A196" s="19" t="s">
        <v>19</v>
      </c>
      <c r="B196" s="29">
        <v>-659400.13</v>
      </c>
      <c r="C196" s="19" t="s">
        <v>2</v>
      </c>
      <c r="D196" s="20">
        <v>0</v>
      </c>
      <c r="E196" s="20">
        <v>0</v>
      </c>
      <c r="F196" s="29">
        <v>-659400.13</v>
      </c>
      <c r="G196" s="19" t="s">
        <v>2</v>
      </c>
    </row>
    <row r="197" spans="1:7" ht="11.25">
      <c r="A197" s="19" t="s">
        <v>21</v>
      </c>
      <c r="B197" s="29">
        <v>-513235.18</v>
      </c>
      <c r="C197" s="19" t="s">
        <v>2</v>
      </c>
      <c r="D197" s="20">
        <v>0</v>
      </c>
      <c r="E197" s="20">
        <v>0</v>
      </c>
      <c r="F197" s="29">
        <v>-513235.18</v>
      </c>
      <c r="G197" s="19" t="s">
        <v>2</v>
      </c>
    </row>
    <row r="198" spans="1:7" ht="11.25">
      <c r="A198" s="6" t="s">
        <v>195</v>
      </c>
      <c r="B198" s="3">
        <v>20155596.19</v>
      </c>
      <c r="C198" s="6" t="s">
        <v>2</v>
      </c>
      <c r="D198" s="3">
        <v>818.99</v>
      </c>
      <c r="E198" s="3">
        <v>0</v>
      </c>
      <c r="F198" s="3">
        <v>20156415.18</v>
      </c>
      <c r="G198" s="6" t="s">
        <v>2</v>
      </c>
    </row>
    <row r="199" spans="1:7" ht="11.25">
      <c r="A199" s="19" t="s">
        <v>25</v>
      </c>
      <c r="B199" s="20">
        <v>1108884.97</v>
      </c>
      <c r="C199" s="19" t="s">
        <v>2</v>
      </c>
      <c r="D199" s="20">
        <v>818.99</v>
      </c>
      <c r="E199" s="20">
        <v>0</v>
      </c>
      <c r="F199" s="20">
        <v>1109703.96</v>
      </c>
      <c r="G199" s="19" t="s">
        <v>2</v>
      </c>
    </row>
    <row r="200" spans="1:7" ht="11.25">
      <c r="A200" s="6" t="s">
        <v>369</v>
      </c>
      <c r="B200" s="3">
        <v>31776.11</v>
      </c>
      <c r="C200" s="6" t="s">
        <v>2</v>
      </c>
      <c r="D200" s="3">
        <v>0</v>
      </c>
      <c r="E200" s="3">
        <v>0</v>
      </c>
      <c r="F200" s="3">
        <v>31776.11</v>
      </c>
      <c r="G200" s="6" t="s">
        <v>2</v>
      </c>
    </row>
    <row r="201" spans="1:7" ht="11.25">
      <c r="A201" s="6" t="s">
        <v>370</v>
      </c>
      <c r="B201" s="3">
        <v>2347</v>
      </c>
      <c r="C201" s="6" t="s">
        <v>2</v>
      </c>
      <c r="D201" s="3">
        <v>0</v>
      </c>
      <c r="E201" s="3">
        <v>0</v>
      </c>
      <c r="F201" s="3">
        <v>2347</v>
      </c>
      <c r="G201" s="6" t="s">
        <v>2</v>
      </c>
    </row>
    <row r="202" spans="1:7" ht="11.25">
      <c r="A202" s="6" t="s">
        <v>371</v>
      </c>
      <c r="B202" s="3">
        <v>16104</v>
      </c>
      <c r="C202" s="6" t="s">
        <v>2</v>
      </c>
      <c r="D202" s="3">
        <v>0</v>
      </c>
      <c r="E202" s="3">
        <v>0</v>
      </c>
      <c r="F202" s="3">
        <v>16104</v>
      </c>
      <c r="G202" s="6" t="s">
        <v>2</v>
      </c>
    </row>
    <row r="203" spans="1:7" ht="11.25">
      <c r="A203" s="6" t="s">
        <v>372</v>
      </c>
      <c r="B203" s="3">
        <v>5154</v>
      </c>
      <c r="C203" s="6" t="s">
        <v>2</v>
      </c>
      <c r="D203" s="3">
        <v>0</v>
      </c>
      <c r="E203" s="3">
        <v>0</v>
      </c>
      <c r="F203" s="3">
        <v>5154</v>
      </c>
      <c r="G203" s="6" t="s">
        <v>2</v>
      </c>
    </row>
    <row r="204" spans="1:7" ht="11.25">
      <c r="A204" s="6" t="s">
        <v>373</v>
      </c>
      <c r="B204" s="3">
        <v>3999</v>
      </c>
      <c r="C204" s="6" t="s">
        <v>2</v>
      </c>
      <c r="D204" s="3">
        <v>0</v>
      </c>
      <c r="E204" s="3">
        <v>0</v>
      </c>
      <c r="F204" s="3">
        <v>3999</v>
      </c>
      <c r="G204" s="6" t="s">
        <v>2</v>
      </c>
    </row>
    <row r="205" spans="1:7" ht="11.25">
      <c r="A205" s="6" t="s">
        <v>374</v>
      </c>
      <c r="B205" s="3">
        <v>44529</v>
      </c>
      <c r="C205" s="6" t="s">
        <v>2</v>
      </c>
      <c r="D205" s="3">
        <v>0</v>
      </c>
      <c r="E205" s="3">
        <v>0</v>
      </c>
      <c r="F205" s="3">
        <v>44529</v>
      </c>
      <c r="G205" s="6" t="s">
        <v>2</v>
      </c>
    </row>
    <row r="206" spans="1:7" ht="11.25">
      <c r="A206" s="6" t="s">
        <v>375</v>
      </c>
      <c r="B206" s="3">
        <v>56712.46</v>
      </c>
      <c r="C206" s="6" t="s">
        <v>2</v>
      </c>
      <c r="D206" s="3">
        <v>0</v>
      </c>
      <c r="E206" s="3">
        <v>0</v>
      </c>
      <c r="F206" s="3">
        <v>56712.46</v>
      </c>
      <c r="G206" s="6" t="s">
        <v>2</v>
      </c>
    </row>
    <row r="207" spans="1:7" ht="11.25">
      <c r="A207" s="6" t="s">
        <v>376</v>
      </c>
      <c r="B207" s="3">
        <v>155850.33</v>
      </c>
      <c r="C207" s="6" t="s">
        <v>2</v>
      </c>
      <c r="D207" s="3">
        <v>0</v>
      </c>
      <c r="E207" s="3">
        <v>0</v>
      </c>
      <c r="F207" s="3">
        <v>155850.33</v>
      </c>
      <c r="G207" s="6" t="s">
        <v>2</v>
      </c>
    </row>
    <row r="208" spans="1:7" ht="11.25">
      <c r="A208" s="6" t="s">
        <v>377</v>
      </c>
      <c r="B208" s="3">
        <v>56350</v>
      </c>
      <c r="C208" s="6" t="s">
        <v>2</v>
      </c>
      <c r="D208" s="3">
        <v>0</v>
      </c>
      <c r="E208" s="3">
        <v>0</v>
      </c>
      <c r="F208" s="3">
        <v>56350</v>
      </c>
      <c r="G208" s="6" t="s">
        <v>2</v>
      </c>
    </row>
    <row r="209" spans="1:7" ht="11.25">
      <c r="A209" s="6" t="s">
        <v>378</v>
      </c>
      <c r="B209" s="3">
        <v>1725</v>
      </c>
      <c r="C209" s="6" t="s">
        <v>2</v>
      </c>
      <c r="D209" s="3">
        <v>0</v>
      </c>
      <c r="E209" s="3">
        <v>0</v>
      </c>
      <c r="F209" s="3">
        <v>1725</v>
      </c>
      <c r="G209" s="6" t="s">
        <v>2</v>
      </c>
    </row>
    <row r="210" spans="1:7" ht="11.25">
      <c r="A210" s="6" t="s">
        <v>379</v>
      </c>
      <c r="B210" s="3">
        <v>1724</v>
      </c>
      <c r="C210" s="6" t="s">
        <v>2</v>
      </c>
      <c r="D210" s="3">
        <v>0</v>
      </c>
      <c r="E210" s="3">
        <v>0</v>
      </c>
      <c r="F210" s="3">
        <v>1724</v>
      </c>
      <c r="G210" s="6" t="s">
        <v>2</v>
      </c>
    </row>
    <row r="211" spans="1:7" ht="11.25">
      <c r="A211" s="6" t="s">
        <v>380</v>
      </c>
      <c r="B211" s="3">
        <v>3565</v>
      </c>
      <c r="C211" s="6" t="s">
        <v>2</v>
      </c>
      <c r="D211" s="3">
        <v>0</v>
      </c>
      <c r="E211" s="3">
        <v>0</v>
      </c>
      <c r="F211" s="3">
        <v>3565</v>
      </c>
      <c r="G211" s="6" t="s">
        <v>2</v>
      </c>
    </row>
    <row r="212" spans="1:7" ht="11.25">
      <c r="A212" s="6" t="s">
        <v>381</v>
      </c>
      <c r="B212" s="3">
        <v>6199.99</v>
      </c>
      <c r="C212" s="6" t="s">
        <v>2</v>
      </c>
      <c r="D212" s="3">
        <v>0</v>
      </c>
      <c r="E212" s="3">
        <v>0</v>
      </c>
      <c r="F212" s="3">
        <v>6199.99</v>
      </c>
      <c r="G212" s="6" t="s">
        <v>2</v>
      </c>
    </row>
    <row r="213" spans="1:7" ht="11.25">
      <c r="A213" s="6" t="s">
        <v>382</v>
      </c>
      <c r="B213" s="3">
        <v>4758.93</v>
      </c>
      <c r="C213" s="6" t="s">
        <v>2</v>
      </c>
      <c r="D213" s="3">
        <v>0</v>
      </c>
      <c r="E213" s="3">
        <v>0</v>
      </c>
      <c r="F213" s="3">
        <v>4758.93</v>
      </c>
      <c r="G213" s="6" t="s">
        <v>2</v>
      </c>
    </row>
    <row r="214" spans="1:7" ht="11.25">
      <c r="A214" s="6" t="s">
        <v>383</v>
      </c>
      <c r="B214" s="3">
        <v>1420.02</v>
      </c>
      <c r="C214" s="6" t="s">
        <v>2</v>
      </c>
      <c r="D214" s="3">
        <v>0</v>
      </c>
      <c r="E214" s="3">
        <v>0</v>
      </c>
      <c r="F214" s="3">
        <v>1420.02</v>
      </c>
      <c r="G214" s="6" t="s">
        <v>2</v>
      </c>
    </row>
    <row r="215" spans="1:7" ht="11.25">
      <c r="A215" s="6" t="s">
        <v>384</v>
      </c>
      <c r="B215" s="3">
        <v>1018.44</v>
      </c>
      <c r="C215" s="6" t="s">
        <v>2</v>
      </c>
      <c r="D215" s="3">
        <v>0</v>
      </c>
      <c r="E215" s="3">
        <v>0</v>
      </c>
      <c r="F215" s="3">
        <v>1018.44</v>
      </c>
      <c r="G215" s="6" t="s">
        <v>2</v>
      </c>
    </row>
    <row r="216" spans="1:7" ht="11.25">
      <c r="A216" s="6" t="s">
        <v>385</v>
      </c>
      <c r="B216" s="3">
        <v>778</v>
      </c>
      <c r="C216" s="6" t="s">
        <v>2</v>
      </c>
      <c r="D216" s="3">
        <v>0</v>
      </c>
      <c r="E216" s="3">
        <v>0</v>
      </c>
      <c r="F216" s="3">
        <v>778</v>
      </c>
      <c r="G216" s="6" t="s">
        <v>2</v>
      </c>
    </row>
    <row r="217" spans="1:7" ht="11.25">
      <c r="A217" s="6" t="s">
        <v>386</v>
      </c>
      <c r="B217" s="3">
        <v>3480.82</v>
      </c>
      <c r="C217" s="6" t="s">
        <v>2</v>
      </c>
      <c r="D217" s="3">
        <v>0</v>
      </c>
      <c r="E217" s="3">
        <v>0</v>
      </c>
      <c r="F217" s="3">
        <v>3480.82</v>
      </c>
      <c r="G217" s="6" t="s">
        <v>2</v>
      </c>
    </row>
    <row r="218" spans="1:7" ht="11.25">
      <c r="A218" s="6" t="s">
        <v>387</v>
      </c>
      <c r="B218" s="3">
        <v>126500</v>
      </c>
      <c r="C218" s="6" t="s">
        <v>2</v>
      </c>
      <c r="D218" s="3">
        <v>0</v>
      </c>
      <c r="E218" s="3">
        <v>0</v>
      </c>
      <c r="F218" s="3">
        <v>126500</v>
      </c>
      <c r="G218" s="6" t="s">
        <v>2</v>
      </c>
    </row>
    <row r="219" spans="1:7" ht="11.25">
      <c r="A219" s="6" t="s">
        <v>388</v>
      </c>
      <c r="B219" s="3">
        <v>1945</v>
      </c>
      <c r="C219" s="6" t="s">
        <v>2</v>
      </c>
      <c r="D219" s="3">
        <v>0</v>
      </c>
      <c r="E219" s="3">
        <v>0</v>
      </c>
      <c r="F219" s="3">
        <v>1945</v>
      </c>
      <c r="G219" s="6" t="s">
        <v>2</v>
      </c>
    </row>
    <row r="220" spans="1:7" ht="11.25">
      <c r="A220" s="6" t="s">
        <v>389</v>
      </c>
      <c r="B220" s="3">
        <v>11866.5</v>
      </c>
      <c r="C220" s="6" t="s">
        <v>2</v>
      </c>
      <c r="D220" s="3">
        <v>0</v>
      </c>
      <c r="E220" s="3">
        <v>0</v>
      </c>
      <c r="F220" s="3">
        <v>11866.5</v>
      </c>
      <c r="G220" s="6" t="s">
        <v>2</v>
      </c>
    </row>
    <row r="221" spans="1:7" ht="11.25">
      <c r="A221" s="6" t="s">
        <v>390</v>
      </c>
      <c r="B221" s="3">
        <v>10199.87</v>
      </c>
      <c r="C221" s="6" t="s">
        <v>2</v>
      </c>
      <c r="D221" s="3">
        <v>0</v>
      </c>
      <c r="E221" s="3">
        <v>0</v>
      </c>
      <c r="F221" s="3">
        <v>10199.87</v>
      </c>
      <c r="G221" s="6" t="s">
        <v>2</v>
      </c>
    </row>
    <row r="222" spans="1:7" ht="11.25">
      <c r="A222" s="6" t="s">
        <v>391</v>
      </c>
      <c r="B222" s="3">
        <v>2080.03</v>
      </c>
      <c r="C222" s="6" t="s">
        <v>2</v>
      </c>
      <c r="D222" s="3">
        <v>0</v>
      </c>
      <c r="E222" s="3">
        <v>0</v>
      </c>
      <c r="F222" s="3">
        <v>2080.03</v>
      </c>
      <c r="G222" s="6" t="s">
        <v>2</v>
      </c>
    </row>
    <row r="223" spans="1:7" ht="11.25">
      <c r="A223" s="6" t="s">
        <v>392</v>
      </c>
      <c r="B223" s="3">
        <v>7787.74</v>
      </c>
      <c r="C223" s="6" t="s">
        <v>2</v>
      </c>
      <c r="D223" s="3">
        <v>0</v>
      </c>
      <c r="E223" s="3">
        <v>0</v>
      </c>
      <c r="F223" s="3">
        <v>7787.74</v>
      </c>
      <c r="G223" s="6" t="s">
        <v>2</v>
      </c>
    </row>
    <row r="224" spans="1:7" ht="11.25">
      <c r="A224" s="6" t="s">
        <v>393</v>
      </c>
      <c r="B224" s="3">
        <v>8870.01</v>
      </c>
      <c r="C224" s="6" t="s">
        <v>2</v>
      </c>
      <c r="D224" s="3">
        <v>0</v>
      </c>
      <c r="E224" s="3">
        <v>0</v>
      </c>
      <c r="F224" s="3">
        <v>8870.01</v>
      </c>
      <c r="G224" s="6" t="s">
        <v>2</v>
      </c>
    </row>
    <row r="225" spans="1:7" ht="11.25">
      <c r="A225" s="6" t="s">
        <v>394</v>
      </c>
      <c r="B225" s="3">
        <v>65540</v>
      </c>
      <c r="C225" s="6" t="s">
        <v>2</v>
      </c>
      <c r="D225" s="3">
        <v>0</v>
      </c>
      <c r="E225" s="3">
        <v>0</v>
      </c>
      <c r="F225" s="3">
        <v>65540</v>
      </c>
      <c r="G225" s="6" t="s">
        <v>2</v>
      </c>
    </row>
    <row r="226" spans="1:7" ht="11.25">
      <c r="A226" s="6" t="s">
        <v>395</v>
      </c>
      <c r="B226" s="3">
        <v>2320.14</v>
      </c>
      <c r="C226" s="6" t="s">
        <v>2</v>
      </c>
      <c r="D226" s="3">
        <v>0</v>
      </c>
      <c r="E226" s="3">
        <v>0</v>
      </c>
      <c r="F226" s="3">
        <v>2320.14</v>
      </c>
      <c r="G226" s="6" t="s">
        <v>2</v>
      </c>
    </row>
    <row r="227" spans="1:7" ht="11.25">
      <c r="A227" s="6" t="s">
        <v>396</v>
      </c>
      <c r="B227" s="3">
        <v>5219.8</v>
      </c>
      <c r="C227" s="6" t="s">
        <v>2</v>
      </c>
      <c r="D227" s="3">
        <v>0</v>
      </c>
      <c r="E227" s="3">
        <v>0</v>
      </c>
      <c r="F227" s="3">
        <v>5219.8</v>
      </c>
      <c r="G227" s="6" t="s">
        <v>2</v>
      </c>
    </row>
    <row r="228" spans="1:7" ht="11.25">
      <c r="A228" s="6" t="s">
        <v>397</v>
      </c>
      <c r="B228" s="3">
        <v>8000</v>
      </c>
      <c r="C228" s="6" t="s">
        <v>2</v>
      </c>
      <c r="D228" s="3">
        <v>0</v>
      </c>
      <c r="E228" s="3">
        <v>0</v>
      </c>
      <c r="F228" s="3">
        <v>8000</v>
      </c>
      <c r="G228" s="6" t="s">
        <v>2</v>
      </c>
    </row>
    <row r="229" spans="1:7" ht="11.25">
      <c r="A229" s="6" t="s">
        <v>398</v>
      </c>
      <c r="B229" s="3">
        <v>8000</v>
      </c>
      <c r="C229" s="6" t="s">
        <v>2</v>
      </c>
      <c r="D229" s="3">
        <v>0</v>
      </c>
      <c r="E229" s="3">
        <v>0</v>
      </c>
      <c r="F229" s="3">
        <v>8000</v>
      </c>
      <c r="G229" s="6" t="s">
        <v>2</v>
      </c>
    </row>
    <row r="230" spans="1:7" ht="11.25">
      <c r="A230" s="6" t="s">
        <v>399</v>
      </c>
      <c r="B230" s="3">
        <v>13600</v>
      </c>
      <c r="C230" s="6" t="s">
        <v>2</v>
      </c>
      <c r="D230" s="3">
        <v>0</v>
      </c>
      <c r="E230" s="3">
        <v>0</v>
      </c>
      <c r="F230" s="3">
        <v>13600</v>
      </c>
      <c r="G230" s="6" t="s">
        <v>2</v>
      </c>
    </row>
    <row r="231" spans="1:7" ht="11.25">
      <c r="A231" s="6" t="s">
        <v>400</v>
      </c>
      <c r="B231" s="3">
        <v>5399</v>
      </c>
      <c r="C231" s="6" t="s">
        <v>2</v>
      </c>
      <c r="D231" s="3">
        <v>0</v>
      </c>
      <c r="E231" s="3">
        <v>0</v>
      </c>
      <c r="F231" s="3">
        <v>5399</v>
      </c>
      <c r="G231" s="6" t="s">
        <v>2</v>
      </c>
    </row>
    <row r="232" spans="1:7" ht="11.25">
      <c r="A232" s="6" t="s">
        <v>401</v>
      </c>
      <c r="B232" s="3">
        <v>1942.68</v>
      </c>
      <c r="C232" s="6" t="s">
        <v>2</v>
      </c>
      <c r="D232" s="3">
        <v>0</v>
      </c>
      <c r="E232" s="3">
        <v>0</v>
      </c>
      <c r="F232" s="3">
        <v>1942.68</v>
      </c>
      <c r="G232" s="6" t="s">
        <v>2</v>
      </c>
    </row>
    <row r="233" spans="1:7" ht="11.25">
      <c r="A233" s="6" t="s">
        <v>402</v>
      </c>
      <c r="B233" s="3">
        <v>18908</v>
      </c>
      <c r="C233" s="6" t="s">
        <v>2</v>
      </c>
      <c r="D233" s="3">
        <v>0</v>
      </c>
      <c r="E233" s="3">
        <v>0</v>
      </c>
      <c r="F233" s="3">
        <v>18908</v>
      </c>
      <c r="G233" s="6" t="s">
        <v>2</v>
      </c>
    </row>
    <row r="234" spans="1:7" ht="11.25">
      <c r="A234" s="6" t="s">
        <v>403</v>
      </c>
      <c r="B234" s="3">
        <v>2690.01</v>
      </c>
      <c r="C234" s="6" t="s">
        <v>2</v>
      </c>
      <c r="D234" s="3">
        <v>0</v>
      </c>
      <c r="E234" s="3">
        <v>0</v>
      </c>
      <c r="F234" s="3">
        <v>2690.01</v>
      </c>
      <c r="G234" s="6" t="s">
        <v>2</v>
      </c>
    </row>
    <row r="235" spans="1:7" ht="11.25">
      <c r="A235" s="6" t="s">
        <v>404</v>
      </c>
      <c r="B235" s="3">
        <v>17500</v>
      </c>
      <c r="C235" s="6" t="s">
        <v>2</v>
      </c>
      <c r="D235" s="3">
        <v>0</v>
      </c>
      <c r="E235" s="3">
        <v>0</v>
      </c>
      <c r="F235" s="3">
        <v>17500</v>
      </c>
      <c r="G235" s="6" t="s">
        <v>2</v>
      </c>
    </row>
    <row r="236" spans="1:7" ht="11.25">
      <c r="A236" s="6" t="s">
        <v>405</v>
      </c>
      <c r="B236" s="3">
        <v>8855.9</v>
      </c>
      <c r="C236" s="6" t="s">
        <v>2</v>
      </c>
      <c r="D236" s="3">
        <v>0</v>
      </c>
      <c r="E236" s="3">
        <v>0</v>
      </c>
      <c r="F236" s="3">
        <v>8855.9</v>
      </c>
      <c r="G236" s="6" t="s">
        <v>2</v>
      </c>
    </row>
    <row r="237" spans="1:7" ht="11.25">
      <c r="A237" s="6" t="s">
        <v>406</v>
      </c>
      <c r="B237" s="3">
        <v>17389.98</v>
      </c>
      <c r="C237" s="6" t="s">
        <v>2</v>
      </c>
      <c r="D237" s="3">
        <v>0</v>
      </c>
      <c r="E237" s="3">
        <v>0</v>
      </c>
      <c r="F237" s="3">
        <v>17389.98</v>
      </c>
      <c r="G237" s="6" t="s">
        <v>2</v>
      </c>
    </row>
    <row r="238" spans="1:7" ht="11.25">
      <c r="A238" s="6" t="s">
        <v>407</v>
      </c>
      <c r="B238" s="3">
        <v>2524.16</v>
      </c>
      <c r="C238" s="6" t="s">
        <v>2</v>
      </c>
      <c r="D238" s="3">
        <v>0</v>
      </c>
      <c r="E238" s="3">
        <v>0</v>
      </c>
      <c r="F238" s="3">
        <v>2524.16</v>
      </c>
      <c r="G238" s="6" t="s">
        <v>2</v>
      </c>
    </row>
    <row r="239" spans="1:7" ht="11.25">
      <c r="A239" s="6" t="s">
        <v>408</v>
      </c>
      <c r="B239" s="3">
        <v>10428.4</v>
      </c>
      <c r="C239" s="6" t="s">
        <v>2</v>
      </c>
      <c r="D239" s="3">
        <v>0</v>
      </c>
      <c r="E239" s="3">
        <v>0</v>
      </c>
      <c r="F239" s="3">
        <v>10428.4</v>
      </c>
      <c r="G239" s="6" t="s">
        <v>2</v>
      </c>
    </row>
    <row r="240" spans="1:7" ht="11.25">
      <c r="A240" s="6" t="s">
        <v>408</v>
      </c>
      <c r="B240" s="3">
        <v>4280.4</v>
      </c>
      <c r="C240" s="6" t="s">
        <v>2</v>
      </c>
      <c r="D240" s="3">
        <v>0</v>
      </c>
      <c r="E240" s="3">
        <v>0</v>
      </c>
      <c r="F240" s="3">
        <v>4280.4</v>
      </c>
      <c r="G240" s="6" t="s">
        <v>2</v>
      </c>
    </row>
    <row r="241" spans="1:7" ht="11.25">
      <c r="A241" s="6" t="s">
        <v>409</v>
      </c>
      <c r="B241" s="3">
        <v>53336.8</v>
      </c>
      <c r="C241" s="6" t="s">
        <v>2</v>
      </c>
      <c r="D241" s="3">
        <v>0</v>
      </c>
      <c r="E241" s="3">
        <v>0</v>
      </c>
      <c r="F241" s="3">
        <v>53336.8</v>
      </c>
      <c r="G241" s="6" t="s">
        <v>2</v>
      </c>
    </row>
    <row r="242" spans="1:7" ht="11.25">
      <c r="A242" s="6" t="s">
        <v>410</v>
      </c>
      <c r="B242" s="3">
        <v>17100</v>
      </c>
      <c r="C242" s="6" t="s">
        <v>2</v>
      </c>
      <c r="D242" s="3">
        <v>0</v>
      </c>
      <c r="E242" s="3">
        <v>0</v>
      </c>
      <c r="F242" s="3">
        <v>17100</v>
      </c>
      <c r="G242" s="6" t="s">
        <v>2</v>
      </c>
    </row>
    <row r="243" spans="1:7" ht="11.25">
      <c r="A243" s="6" t="s">
        <v>411</v>
      </c>
      <c r="B243" s="3">
        <v>27115</v>
      </c>
      <c r="C243" s="6" t="s">
        <v>2</v>
      </c>
      <c r="D243" s="3">
        <v>0</v>
      </c>
      <c r="E243" s="3">
        <v>0</v>
      </c>
      <c r="F243" s="3">
        <v>27115</v>
      </c>
      <c r="G243" s="6" t="s">
        <v>2</v>
      </c>
    </row>
    <row r="244" spans="1:7" ht="11.25">
      <c r="A244" s="6" t="s">
        <v>412</v>
      </c>
      <c r="B244" s="3">
        <v>12841.2</v>
      </c>
      <c r="C244" s="6" t="s">
        <v>2</v>
      </c>
      <c r="D244" s="3">
        <v>0</v>
      </c>
      <c r="E244" s="3">
        <v>0</v>
      </c>
      <c r="F244" s="3">
        <v>12841.2</v>
      </c>
      <c r="G244" s="6" t="s">
        <v>2</v>
      </c>
    </row>
    <row r="245" spans="1:7" ht="11.25">
      <c r="A245" s="6" t="s">
        <v>413</v>
      </c>
      <c r="B245" s="3">
        <v>7273.2</v>
      </c>
      <c r="C245" s="6" t="s">
        <v>2</v>
      </c>
      <c r="D245" s="3">
        <v>0</v>
      </c>
      <c r="E245" s="3">
        <v>0</v>
      </c>
      <c r="F245" s="3">
        <v>7273.2</v>
      </c>
      <c r="G245" s="6" t="s">
        <v>2</v>
      </c>
    </row>
    <row r="246" spans="1:7" ht="11.25">
      <c r="A246" s="6" t="s">
        <v>414</v>
      </c>
      <c r="B246" s="3">
        <v>8804.4</v>
      </c>
      <c r="C246" s="6" t="s">
        <v>2</v>
      </c>
      <c r="D246" s="3">
        <v>0</v>
      </c>
      <c r="E246" s="3">
        <v>0</v>
      </c>
      <c r="F246" s="3">
        <v>8804.4</v>
      </c>
      <c r="G246" s="6" t="s">
        <v>2</v>
      </c>
    </row>
    <row r="247" spans="1:7" ht="11.25">
      <c r="A247" s="6" t="s">
        <v>415</v>
      </c>
      <c r="B247" s="3">
        <v>29220.4</v>
      </c>
      <c r="C247" s="6" t="s">
        <v>2</v>
      </c>
      <c r="D247" s="3">
        <v>0</v>
      </c>
      <c r="E247" s="3">
        <v>0</v>
      </c>
      <c r="F247" s="3">
        <v>29220.4</v>
      </c>
      <c r="G247" s="6" t="s">
        <v>2</v>
      </c>
    </row>
    <row r="248" spans="1:7" ht="11.25">
      <c r="A248" s="6" t="s">
        <v>416</v>
      </c>
      <c r="B248" s="3">
        <v>1998</v>
      </c>
      <c r="C248" s="6" t="s">
        <v>2</v>
      </c>
      <c r="D248" s="3">
        <v>0</v>
      </c>
      <c r="E248" s="3">
        <v>0</v>
      </c>
      <c r="F248" s="3">
        <v>1998</v>
      </c>
      <c r="G248" s="6" t="s">
        <v>2</v>
      </c>
    </row>
    <row r="249" spans="1:7" ht="11.25">
      <c r="A249" s="6" t="s">
        <v>417</v>
      </c>
      <c r="B249" s="3">
        <v>12000</v>
      </c>
      <c r="C249" s="6" t="s">
        <v>2</v>
      </c>
      <c r="D249" s="3">
        <v>0</v>
      </c>
      <c r="E249" s="3">
        <v>0</v>
      </c>
      <c r="F249" s="3">
        <v>12000</v>
      </c>
      <c r="G249" s="6" t="s">
        <v>2</v>
      </c>
    </row>
    <row r="250" spans="1:7" ht="11.25">
      <c r="A250" s="6" t="s">
        <v>418</v>
      </c>
      <c r="B250" s="3">
        <v>10970.82</v>
      </c>
      <c r="C250" s="6" t="s">
        <v>2</v>
      </c>
      <c r="D250" s="3">
        <v>0</v>
      </c>
      <c r="E250" s="3">
        <v>0</v>
      </c>
      <c r="F250" s="3">
        <v>10970.82</v>
      </c>
      <c r="G250" s="6" t="s">
        <v>2</v>
      </c>
    </row>
    <row r="251" spans="1:7" ht="11.25">
      <c r="A251" s="6" t="s">
        <v>419</v>
      </c>
      <c r="B251" s="3">
        <v>8804.4</v>
      </c>
      <c r="C251" s="6" t="s">
        <v>2</v>
      </c>
      <c r="D251" s="3">
        <v>0</v>
      </c>
      <c r="E251" s="3">
        <v>0</v>
      </c>
      <c r="F251" s="3">
        <v>8804.4</v>
      </c>
      <c r="G251" s="6" t="s">
        <v>2</v>
      </c>
    </row>
    <row r="252" spans="1:7" ht="11.25">
      <c r="A252" s="6" t="s">
        <v>420</v>
      </c>
      <c r="B252" s="3">
        <v>763.03</v>
      </c>
      <c r="C252" s="6" t="s">
        <v>2</v>
      </c>
      <c r="D252" s="3">
        <v>0</v>
      </c>
      <c r="E252" s="3">
        <v>0</v>
      </c>
      <c r="F252" s="3">
        <v>763.03</v>
      </c>
      <c r="G252" s="6" t="s">
        <v>2</v>
      </c>
    </row>
    <row r="253" spans="1:7" ht="11.25">
      <c r="A253" s="6" t="s">
        <v>421</v>
      </c>
      <c r="B253" s="3">
        <v>6000</v>
      </c>
      <c r="C253" s="6" t="s">
        <v>2</v>
      </c>
      <c r="D253" s="3">
        <v>0</v>
      </c>
      <c r="E253" s="3">
        <v>0</v>
      </c>
      <c r="F253" s="3">
        <v>6000</v>
      </c>
      <c r="G253" s="6" t="s">
        <v>2</v>
      </c>
    </row>
    <row r="254" spans="1:7" ht="11.25">
      <c r="A254" s="6" t="s">
        <v>422</v>
      </c>
      <c r="B254" s="3">
        <v>2400</v>
      </c>
      <c r="C254" s="6" t="s">
        <v>2</v>
      </c>
      <c r="D254" s="3">
        <v>0</v>
      </c>
      <c r="E254" s="3">
        <v>0</v>
      </c>
      <c r="F254" s="3">
        <v>2400</v>
      </c>
      <c r="G254" s="6" t="s">
        <v>2</v>
      </c>
    </row>
    <row r="255" spans="1:7" ht="11.25">
      <c r="A255" s="6" t="s">
        <v>423</v>
      </c>
      <c r="B255" s="3">
        <v>7690</v>
      </c>
      <c r="C255" s="6" t="s">
        <v>2</v>
      </c>
      <c r="D255" s="3">
        <v>0</v>
      </c>
      <c r="E255" s="3">
        <v>0</v>
      </c>
      <c r="F255" s="3">
        <v>7690</v>
      </c>
      <c r="G255" s="6" t="s">
        <v>2</v>
      </c>
    </row>
    <row r="256" spans="1:7" ht="11.25">
      <c r="A256" s="6" t="s">
        <v>424</v>
      </c>
      <c r="B256" s="3">
        <v>928</v>
      </c>
      <c r="C256" s="6" t="s">
        <v>2</v>
      </c>
      <c r="D256" s="3">
        <v>0</v>
      </c>
      <c r="E256" s="3">
        <v>0</v>
      </c>
      <c r="F256" s="3">
        <v>928</v>
      </c>
      <c r="G256" s="6" t="s">
        <v>2</v>
      </c>
    </row>
    <row r="257" spans="1:7" ht="11.25">
      <c r="A257" s="6" t="s">
        <v>425</v>
      </c>
      <c r="B257" s="3">
        <v>1998</v>
      </c>
      <c r="C257" s="6" t="s">
        <v>2</v>
      </c>
      <c r="D257" s="3">
        <v>0</v>
      </c>
      <c r="E257" s="3">
        <v>0</v>
      </c>
      <c r="F257" s="3">
        <v>1998</v>
      </c>
      <c r="G257" s="6" t="s">
        <v>2</v>
      </c>
    </row>
    <row r="258" spans="1:7" ht="11.25">
      <c r="A258" s="6" t="s">
        <v>426</v>
      </c>
      <c r="B258" s="3">
        <v>38280</v>
      </c>
      <c r="C258" s="6" t="s">
        <v>2</v>
      </c>
      <c r="D258" s="3">
        <v>0</v>
      </c>
      <c r="E258" s="3">
        <v>0</v>
      </c>
      <c r="F258" s="3">
        <v>38280</v>
      </c>
      <c r="G258" s="6" t="s">
        <v>2</v>
      </c>
    </row>
    <row r="259" spans="1:7" ht="11.25">
      <c r="A259" s="6" t="s">
        <v>196</v>
      </c>
      <c r="B259" s="3">
        <v>0</v>
      </c>
      <c r="C259" s="6" t="s">
        <v>2</v>
      </c>
      <c r="D259" s="3">
        <v>818.99</v>
      </c>
      <c r="E259" s="3">
        <v>0</v>
      </c>
      <c r="F259" s="3">
        <v>818.99</v>
      </c>
      <c r="G259" s="6" t="s">
        <v>2</v>
      </c>
    </row>
    <row r="260" spans="1:7" ht="11.25">
      <c r="A260" s="6" t="s">
        <v>429</v>
      </c>
      <c r="B260" s="3">
        <v>52026</v>
      </c>
      <c r="C260" s="6" t="s">
        <v>2</v>
      </c>
      <c r="D260" s="3">
        <v>0</v>
      </c>
      <c r="E260" s="3">
        <v>0</v>
      </c>
      <c r="F260" s="3">
        <v>52026</v>
      </c>
      <c r="G260" s="6" t="s">
        <v>2</v>
      </c>
    </row>
    <row r="261" spans="1:7" ht="11.25">
      <c r="A261" s="6" t="s">
        <v>430</v>
      </c>
      <c r="B261" s="3">
        <v>49996</v>
      </c>
      <c r="C261" s="6" t="s">
        <v>2</v>
      </c>
      <c r="D261" s="3">
        <v>0</v>
      </c>
      <c r="E261" s="3">
        <v>0</v>
      </c>
      <c r="F261" s="3">
        <v>49996</v>
      </c>
      <c r="G261" s="6" t="s">
        <v>2</v>
      </c>
    </row>
    <row r="262" spans="1:7" ht="11.25">
      <c r="A262" s="19" t="s">
        <v>26</v>
      </c>
      <c r="B262" s="20">
        <v>228445.01</v>
      </c>
      <c r="C262" s="19" t="s">
        <v>2</v>
      </c>
      <c r="D262" s="20">
        <v>0</v>
      </c>
      <c r="E262" s="20">
        <v>0</v>
      </c>
      <c r="F262" s="20">
        <v>228445.01</v>
      </c>
      <c r="G262" s="19" t="s">
        <v>2</v>
      </c>
    </row>
    <row r="263" spans="1:7" ht="11.25">
      <c r="A263" s="6" t="s">
        <v>431</v>
      </c>
      <c r="B263" s="3">
        <v>15835.5</v>
      </c>
      <c r="C263" s="6" t="s">
        <v>2</v>
      </c>
      <c r="D263" s="3">
        <v>0</v>
      </c>
      <c r="E263" s="3">
        <v>0</v>
      </c>
      <c r="F263" s="3">
        <v>15835.5</v>
      </c>
      <c r="G263" s="6" t="s">
        <v>2</v>
      </c>
    </row>
    <row r="264" spans="1:7" ht="11.25">
      <c r="A264" s="6" t="s">
        <v>432</v>
      </c>
      <c r="B264" s="3">
        <v>8499</v>
      </c>
      <c r="C264" s="6" t="s">
        <v>2</v>
      </c>
      <c r="D264" s="3">
        <v>0</v>
      </c>
      <c r="E264" s="3">
        <v>0</v>
      </c>
      <c r="F264" s="3">
        <v>8499</v>
      </c>
      <c r="G264" s="6" t="s">
        <v>2</v>
      </c>
    </row>
    <row r="265" spans="1:7" ht="11.25">
      <c r="A265" s="6" t="s">
        <v>433</v>
      </c>
      <c r="B265" s="3">
        <v>6999</v>
      </c>
      <c r="C265" s="6" t="s">
        <v>2</v>
      </c>
      <c r="D265" s="3">
        <v>0</v>
      </c>
      <c r="E265" s="3">
        <v>0</v>
      </c>
      <c r="F265" s="3">
        <v>6999</v>
      </c>
      <c r="G265" s="6" t="s">
        <v>2</v>
      </c>
    </row>
    <row r="266" spans="1:7" ht="11.25">
      <c r="A266" s="6" t="s">
        <v>434</v>
      </c>
      <c r="B266" s="3">
        <v>11598</v>
      </c>
      <c r="C266" s="6" t="s">
        <v>2</v>
      </c>
      <c r="D266" s="3">
        <v>0</v>
      </c>
      <c r="E266" s="3">
        <v>0</v>
      </c>
      <c r="F266" s="3">
        <v>11598</v>
      </c>
      <c r="G266" s="6" t="s">
        <v>2</v>
      </c>
    </row>
    <row r="267" spans="1:7" ht="11.25">
      <c r="A267" s="6" t="s">
        <v>435</v>
      </c>
      <c r="B267" s="3">
        <v>2999</v>
      </c>
      <c r="C267" s="6" t="s">
        <v>2</v>
      </c>
      <c r="D267" s="3">
        <v>0</v>
      </c>
      <c r="E267" s="3">
        <v>0</v>
      </c>
      <c r="F267" s="3">
        <v>2999</v>
      </c>
      <c r="G267" s="6" t="s">
        <v>2</v>
      </c>
    </row>
    <row r="268" spans="1:7" ht="11.25">
      <c r="A268" s="6" t="s">
        <v>436</v>
      </c>
      <c r="B268" s="3">
        <v>21731.99</v>
      </c>
      <c r="C268" s="6" t="s">
        <v>2</v>
      </c>
      <c r="D268" s="3">
        <v>0</v>
      </c>
      <c r="E268" s="3">
        <v>0</v>
      </c>
      <c r="F268" s="3">
        <v>21731.99</v>
      </c>
      <c r="G268" s="6" t="s">
        <v>2</v>
      </c>
    </row>
    <row r="269" spans="1:7" ht="11.25">
      <c r="A269" s="6" t="s">
        <v>437</v>
      </c>
      <c r="B269" s="3">
        <v>1099</v>
      </c>
      <c r="C269" s="6" t="s">
        <v>2</v>
      </c>
      <c r="D269" s="3">
        <v>0</v>
      </c>
      <c r="E269" s="3">
        <v>0</v>
      </c>
      <c r="F269" s="3">
        <v>1099</v>
      </c>
      <c r="G269" s="6" t="s">
        <v>2</v>
      </c>
    </row>
    <row r="270" spans="1:7" ht="11.25">
      <c r="A270" s="6" t="s">
        <v>438</v>
      </c>
      <c r="B270" s="3">
        <v>19001.03</v>
      </c>
      <c r="C270" s="6" t="s">
        <v>2</v>
      </c>
      <c r="D270" s="3">
        <v>0</v>
      </c>
      <c r="E270" s="3">
        <v>0</v>
      </c>
      <c r="F270" s="3">
        <v>19001.03</v>
      </c>
      <c r="G270" s="6" t="s">
        <v>2</v>
      </c>
    </row>
    <row r="271" spans="1:7" ht="11.25">
      <c r="A271" s="6" t="s">
        <v>439</v>
      </c>
      <c r="B271" s="3">
        <v>9999</v>
      </c>
      <c r="C271" s="6" t="s">
        <v>2</v>
      </c>
      <c r="D271" s="3">
        <v>0</v>
      </c>
      <c r="E271" s="3">
        <v>0</v>
      </c>
      <c r="F271" s="3">
        <v>9999</v>
      </c>
      <c r="G271" s="6" t="s">
        <v>2</v>
      </c>
    </row>
    <row r="272" spans="1:7" ht="11.25">
      <c r="A272" s="6" t="s">
        <v>440</v>
      </c>
      <c r="B272" s="3">
        <v>5999</v>
      </c>
      <c r="C272" s="6" t="s">
        <v>2</v>
      </c>
      <c r="D272" s="3">
        <v>0</v>
      </c>
      <c r="E272" s="3">
        <v>0</v>
      </c>
      <c r="F272" s="3">
        <v>5999</v>
      </c>
      <c r="G272" s="6" t="s">
        <v>2</v>
      </c>
    </row>
    <row r="273" spans="1:7" ht="11.25">
      <c r="A273" s="6" t="s">
        <v>441</v>
      </c>
      <c r="B273" s="3">
        <v>7954.27</v>
      </c>
      <c r="C273" s="6" t="s">
        <v>2</v>
      </c>
      <c r="D273" s="3">
        <v>0</v>
      </c>
      <c r="E273" s="3">
        <v>0</v>
      </c>
      <c r="F273" s="3">
        <v>7954.27</v>
      </c>
      <c r="G273" s="6" t="s">
        <v>2</v>
      </c>
    </row>
    <row r="274" spans="1:7" ht="11.25">
      <c r="A274" s="6" t="s">
        <v>442</v>
      </c>
      <c r="B274" s="3">
        <v>8799</v>
      </c>
      <c r="C274" s="6" t="s">
        <v>2</v>
      </c>
      <c r="D274" s="3">
        <v>0</v>
      </c>
      <c r="E274" s="3">
        <v>0</v>
      </c>
      <c r="F274" s="3">
        <v>8799</v>
      </c>
      <c r="G274" s="6" t="s">
        <v>2</v>
      </c>
    </row>
    <row r="275" spans="1:7" ht="11.25">
      <c r="A275" s="6" t="s">
        <v>443</v>
      </c>
      <c r="B275" s="3">
        <v>464</v>
      </c>
      <c r="C275" s="6" t="s">
        <v>2</v>
      </c>
      <c r="D275" s="3">
        <v>0</v>
      </c>
      <c r="E275" s="3">
        <v>0</v>
      </c>
      <c r="F275" s="3">
        <v>464</v>
      </c>
      <c r="G275" s="6" t="s">
        <v>2</v>
      </c>
    </row>
    <row r="276" spans="1:7" ht="11.25">
      <c r="A276" s="6" t="s">
        <v>444</v>
      </c>
      <c r="B276" s="3">
        <v>2044.97</v>
      </c>
      <c r="C276" s="6" t="s">
        <v>2</v>
      </c>
      <c r="D276" s="3">
        <v>0</v>
      </c>
      <c r="E276" s="3">
        <v>0</v>
      </c>
      <c r="F276" s="3">
        <v>2044.97</v>
      </c>
      <c r="G276" s="6" t="s">
        <v>2</v>
      </c>
    </row>
    <row r="277" spans="1:7" ht="11.25">
      <c r="A277" s="6" t="s">
        <v>445</v>
      </c>
      <c r="B277" s="3">
        <v>9898</v>
      </c>
      <c r="C277" s="6" t="s">
        <v>2</v>
      </c>
      <c r="D277" s="3">
        <v>0</v>
      </c>
      <c r="E277" s="3">
        <v>0</v>
      </c>
      <c r="F277" s="3">
        <v>9898</v>
      </c>
      <c r="G277" s="6" t="s">
        <v>2</v>
      </c>
    </row>
    <row r="278" spans="1:7" ht="11.25">
      <c r="A278" s="6" t="s">
        <v>446</v>
      </c>
      <c r="B278" s="3">
        <v>11999.2</v>
      </c>
      <c r="C278" s="6" t="s">
        <v>2</v>
      </c>
      <c r="D278" s="3">
        <v>0</v>
      </c>
      <c r="E278" s="3">
        <v>0</v>
      </c>
      <c r="F278" s="3">
        <v>11999.2</v>
      </c>
      <c r="G278" s="6" t="s">
        <v>2</v>
      </c>
    </row>
    <row r="279" spans="1:7" ht="11.25">
      <c r="A279" s="6" t="s">
        <v>447</v>
      </c>
      <c r="B279" s="3">
        <v>2435.99</v>
      </c>
      <c r="C279" s="6" t="s">
        <v>2</v>
      </c>
      <c r="D279" s="3">
        <v>0</v>
      </c>
      <c r="E279" s="3">
        <v>0</v>
      </c>
      <c r="F279" s="3">
        <v>2435.99</v>
      </c>
      <c r="G279" s="6" t="s">
        <v>2</v>
      </c>
    </row>
    <row r="280" spans="1:7" ht="11.25">
      <c r="A280" s="6" t="s">
        <v>448</v>
      </c>
      <c r="B280" s="3">
        <v>15199.99</v>
      </c>
      <c r="C280" s="6" t="s">
        <v>2</v>
      </c>
      <c r="D280" s="3">
        <v>0</v>
      </c>
      <c r="E280" s="3">
        <v>0</v>
      </c>
      <c r="F280" s="3">
        <v>15199.99</v>
      </c>
      <c r="G280" s="6" t="s">
        <v>2</v>
      </c>
    </row>
    <row r="281" spans="1:7" ht="11.25">
      <c r="A281" s="6" t="s">
        <v>449</v>
      </c>
      <c r="B281" s="3">
        <v>7520.92</v>
      </c>
      <c r="C281" s="6" t="s">
        <v>2</v>
      </c>
      <c r="D281" s="3">
        <v>0</v>
      </c>
      <c r="E281" s="3">
        <v>0</v>
      </c>
      <c r="F281" s="3">
        <v>7520.92</v>
      </c>
      <c r="G281" s="6" t="s">
        <v>2</v>
      </c>
    </row>
    <row r="282" spans="1:7" ht="11.25">
      <c r="A282" s="6" t="s">
        <v>450</v>
      </c>
      <c r="B282" s="3">
        <v>440.68</v>
      </c>
      <c r="C282" s="6" t="s">
        <v>2</v>
      </c>
      <c r="D282" s="3">
        <v>0</v>
      </c>
      <c r="E282" s="3">
        <v>0</v>
      </c>
      <c r="F282" s="3">
        <v>440.68</v>
      </c>
      <c r="G282" s="6" t="s">
        <v>2</v>
      </c>
    </row>
    <row r="283" spans="1:7" ht="11.25">
      <c r="A283" s="6" t="s">
        <v>451</v>
      </c>
      <c r="B283" s="3">
        <v>6999</v>
      </c>
      <c r="C283" s="6" t="s">
        <v>2</v>
      </c>
      <c r="D283" s="3">
        <v>0</v>
      </c>
      <c r="E283" s="3">
        <v>0</v>
      </c>
      <c r="F283" s="3">
        <v>6999</v>
      </c>
      <c r="G283" s="6" t="s">
        <v>2</v>
      </c>
    </row>
    <row r="284" spans="1:7" ht="11.25">
      <c r="A284" s="6" t="s">
        <v>452</v>
      </c>
      <c r="B284" s="3">
        <v>4504.15</v>
      </c>
      <c r="C284" s="6" t="s">
        <v>2</v>
      </c>
      <c r="D284" s="3">
        <v>0</v>
      </c>
      <c r="E284" s="3">
        <v>0</v>
      </c>
      <c r="F284" s="3">
        <v>4504.15</v>
      </c>
      <c r="G284" s="6" t="s">
        <v>2</v>
      </c>
    </row>
    <row r="285" spans="1:7" ht="11.25">
      <c r="A285" s="6" t="s">
        <v>453</v>
      </c>
      <c r="B285" s="3">
        <v>3028</v>
      </c>
      <c r="C285" s="6" t="s">
        <v>2</v>
      </c>
      <c r="D285" s="3">
        <v>0</v>
      </c>
      <c r="E285" s="3">
        <v>0</v>
      </c>
      <c r="F285" s="3">
        <v>3028</v>
      </c>
      <c r="G285" s="6" t="s">
        <v>2</v>
      </c>
    </row>
    <row r="286" spans="1:7" ht="11.25">
      <c r="A286" s="6" t="s">
        <v>454</v>
      </c>
      <c r="B286" s="3">
        <v>1188</v>
      </c>
      <c r="C286" s="6" t="s">
        <v>2</v>
      </c>
      <c r="D286" s="3">
        <v>0</v>
      </c>
      <c r="E286" s="3">
        <v>0</v>
      </c>
      <c r="F286" s="3">
        <v>1188</v>
      </c>
      <c r="G286" s="6" t="s">
        <v>2</v>
      </c>
    </row>
    <row r="287" spans="1:7" ht="11.25">
      <c r="A287" s="6" t="s">
        <v>455</v>
      </c>
      <c r="B287" s="3">
        <v>1399</v>
      </c>
      <c r="C287" s="6" t="s">
        <v>2</v>
      </c>
      <c r="D287" s="3">
        <v>0</v>
      </c>
      <c r="E287" s="3">
        <v>0</v>
      </c>
      <c r="F287" s="3">
        <v>1399</v>
      </c>
      <c r="G287" s="6" t="s">
        <v>2</v>
      </c>
    </row>
    <row r="288" spans="1:7" ht="11.25">
      <c r="A288" s="6" t="s">
        <v>456</v>
      </c>
      <c r="B288" s="3">
        <v>1800</v>
      </c>
      <c r="C288" s="6" t="s">
        <v>2</v>
      </c>
      <c r="D288" s="3">
        <v>0</v>
      </c>
      <c r="E288" s="3">
        <v>0</v>
      </c>
      <c r="F288" s="3">
        <v>1800</v>
      </c>
      <c r="G288" s="6" t="s">
        <v>2</v>
      </c>
    </row>
    <row r="289" spans="1:7" ht="11.25">
      <c r="A289" s="6" t="s">
        <v>457</v>
      </c>
      <c r="B289" s="3">
        <v>837.52</v>
      </c>
      <c r="C289" s="6" t="s">
        <v>2</v>
      </c>
      <c r="D289" s="3">
        <v>0</v>
      </c>
      <c r="E289" s="3">
        <v>0</v>
      </c>
      <c r="F289" s="3">
        <v>837.52</v>
      </c>
      <c r="G289" s="6" t="s">
        <v>2</v>
      </c>
    </row>
    <row r="290" spans="1:7" ht="11.25">
      <c r="A290" s="6" t="s">
        <v>458</v>
      </c>
      <c r="B290" s="3">
        <v>6763.96</v>
      </c>
      <c r="C290" s="6" t="s">
        <v>2</v>
      </c>
      <c r="D290" s="3">
        <v>0</v>
      </c>
      <c r="E290" s="3">
        <v>0</v>
      </c>
      <c r="F290" s="3">
        <v>6763.96</v>
      </c>
      <c r="G290" s="6" t="s">
        <v>2</v>
      </c>
    </row>
    <row r="291" spans="1:7" ht="11.25">
      <c r="A291" s="6" t="s">
        <v>459</v>
      </c>
      <c r="B291" s="3">
        <v>1392</v>
      </c>
      <c r="C291" s="6" t="s">
        <v>2</v>
      </c>
      <c r="D291" s="3">
        <v>0</v>
      </c>
      <c r="E291" s="3">
        <v>0</v>
      </c>
      <c r="F291" s="3">
        <v>1392</v>
      </c>
      <c r="G291" s="6" t="s">
        <v>2</v>
      </c>
    </row>
    <row r="292" spans="1:7" ht="11.25">
      <c r="A292" s="6" t="s">
        <v>460</v>
      </c>
      <c r="B292" s="3">
        <v>8816</v>
      </c>
      <c r="C292" s="6" t="s">
        <v>2</v>
      </c>
      <c r="D292" s="3">
        <v>0</v>
      </c>
      <c r="E292" s="3">
        <v>0</v>
      </c>
      <c r="F292" s="3">
        <v>8816</v>
      </c>
      <c r="G292" s="6" t="s">
        <v>2</v>
      </c>
    </row>
    <row r="293" spans="1:7" ht="11.25">
      <c r="A293" s="6" t="s">
        <v>461</v>
      </c>
      <c r="B293" s="3">
        <v>6496</v>
      </c>
      <c r="C293" s="6" t="s">
        <v>2</v>
      </c>
      <c r="D293" s="3">
        <v>0</v>
      </c>
      <c r="E293" s="3">
        <v>0</v>
      </c>
      <c r="F293" s="3">
        <v>6496</v>
      </c>
      <c r="G293" s="6" t="s">
        <v>2</v>
      </c>
    </row>
    <row r="294" spans="1:7" ht="11.25">
      <c r="A294" s="6" t="s">
        <v>462</v>
      </c>
      <c r="B294" s="3">
        <v>841</v>
      </c>
      <c r="C294" s="6" t="s">
        <v>2</v>
      </c>
      <c r="D294" s="3">
        <v>0</v>
      </c>
      <c r="E294" s="3">
        <v>0</v>
      </c>
      <c r="F294" s="3">
        <v>841</v>
      </c>
      <c r="G294" s="6" t="s">
        <v>2</v>
      </c>
    </row>
    <row r="295" spans="1:7" ht="11.25">
      <c r="A295" s="6" t="s">
        <v>463</v>
      </c>
      <c r="B295" s="3">
        <v>7656</v>
      </c>
      <c r="C295" s="6" t="s">
        <v>2</v>
      </c>
      <c r="D295" s="3">
        <v>0</v>
      </c>
      <c r="E295" s="3">
        <v>0</v>
      </c>
      <c r="F295" s="3">
        <v>7656</v>
      </c>
      <c r="G295" s="6" t="s">
        <v>2</v>
      </c>
    </row>
    <row r="296" spans="1:7" ht="11.25">
      <c r="A296" s="6" t="s">
        <v>464</v>
      </c>
      <c r="B296" s="3">
        <v>4957.84</v>
      </c>
      <c r="C296" s="6" t="s">
        <v>2</v>
      </c>
      <c r="D296" s="3">
        <v>0</v>
      </c>
      <c r="E296" s="3">
        <v>0</v>
      </c>
      <c r="F296" s="3">
        <v>4957.84</v>
      </c>
      <c r="G296" s="6" t="s">
        <v>2</v>
      </c>
    </row>
    <row r="297" spans="1:7" ht="11.25">
      <c r="A297" s="6" t="s">
        <v>467</v>
      </c>
      <c r="B297" s="3">
        <v>1249</v>
      </c>
      <c r="C297" s="6" t="s">
        <v>2</v>
      </c>
      <c r="D297" s="3">
        <v>0</v>
      </c>
      <c r="E297" s="3">
        <v>0</v>
      </c>
      <c r="F297" s="3">
        <v>1249</v>
      </c>
      <c r="G297" s="6" t="s">
        <v>2</v>
      </c>
    </row>
    <row r="298" spans="1:7" ht="11.25">
      <c r="A298" s="19" t="s">
        <v>28</v>
      </c>
      <c r="B298" s="20">
        <v>263298.71</v>
      </c>
      <c r="C298" s="19" t="s">
        <v>2</v>
      </c>
      <c r="D298" s="20">
        <v>0</v>
      </c>
      <c r="E298" s="20">
        <v>0</v>
      </c>
      <c r="F298" s="20">
        <v>263298.71</v>
      </c>
      <c r="G298" s="19" t="s">
        <v>2</v>
      </c>
    </row>
    <row r="299" spans="1:7" ht="11.25">
      <c r="A299" s="6" t="s">
        <v>468</v>
      </c>
      <c r="B299" s="3">
        <v>89538.42</v>
      </c>
      <c r="C299" s="6" t="s">
        <v>2</v>
      </c>
      <c r="D299" s="3">
        <v>0</v>
      </c>
      <c r="E299" s="3">
        <v>0</v>
      </c>
      <c r="F299" s="3">
        <v>89538.42</v>
      </c>
      <c r="G299" s="6" t="s">
        <v>2</v>
      </c>
    </row>
    <row r="300" spans="1:7" ht="11.25">
      <c r="A300" s="6" t="s">
        <v>469</v>
      </c>
      <c r="B300" s="3">
        <v>39380.68</v>
      </c>
      <c r="C300" s="6" t="s">
        <v>2</v>
      </c>
      <c r="D300" s="3">
        <v>0</v>
      </c>
      <c r="E300" s="3">
        <v>0</v>
      </c>
      <c r="F300" s="3">
        <v>39380.68</v>
      </c>
      <c r="G300" s="6" t="s">
        <v>2</v>
      </c>
    </row>
    <row r="301" spans="1:7" ht="11.25">
      <c r="A301" s="6" t="s">
        <v>470</v>
      </c>
      <c r="B301" s="3">
        <v>86121.16</v>
      </c>
      <c r="C301" s="6" t="s">
        <v>2</v>
      </c>
      <c r="D301" s="3">
        <v>0</v>
      </c>
      <c r="E301" s="3">
        <v>0</v>
      </c>
      <c r="F301" s="3">
        <v>86121.16</v>
      </c>
      <c r="G301" s="6" t="s">
        <v>2</v>
      </c>
    </row>
    <row r="302" spans="1:7" ht="11.25">
      <c r="A302" s="6" t="s">
        <v>471</v>
      </c>
      <c r="B302" s="3">
        <v>5540.79</v>
      </c>
      <c r="C302" s="6" t="s">
        <v>2</v>
      </c>
      <c r="D302" s="3">
        <v>0</v>
      </c>
      <c r="E302" s="3">
        <v>0</v>
      </c>
      <c r="F302" s="3">
        <v>5540.79</v>
      </c>
      <c r="G302" s="6" t="s">
        <v>2</v>
      </c>
    </row>
    <row r="303" spans="1:7" ht="11.25">
      <c r="A303" s="6" t="s">
        <v>472</v>
      </c>
      <c r="B303" s="3">
        <v>4963.22</v>
      </c>
      <c r="C303" s="6" t="s">
        <v>2</v>
      </c>
      <c r="D303" s="3">
        <v>0</v>
      </c>
      <c r="E303" s="3">
        <v>0</v>
      </c>
      <c r="F303" s="3">
        <v>4963.22</v>
      </c>
      <c r="G303" s="6" t="s">
        <v>2</v>
      </c>
    </row>
    <row r="304" spans="1:7" ht="11.25">
      <c r="A304" s="6" t="s">
        <v>473</v>
      </c>
      <c r="B304" s="3">
        <v>5418.28</v>
      </c>
      <c r="C304" s="6" t="s">
        <v>2</v>
      </c>
      <c r="D304" s="3">
        <v>0</v>
      </c>
      <c r="E304" s="3">
        <v>0</v>
      </c>
      <c r="F304" s="3">
        <v>5418.28</v>
      </c>
      <c r="G304" s="6" t="s">
        <v>2</v>
      </c>
    </row>
    <row r="305" spans="1:7" ht="11.25">
      <c r="A305" s="6" t="s">
        <v>474</v>
      </c>
      <c r="B305" s="3">
        <v>2820.4</v>
      </c>
      <c r="C305" s="6" t="s">
        <v>2</v>
      </c>
      <c r="D305" s="3">
        <v>0</v>
      </c>
      <c r="E305" s="3">
        <v>0</v>
      </c>
      <c r="F305" s="3">
        <v>2820.4</v>
      </c>
      <c r="G305" s="6" t="s">
        <v>2</v>
      </c>
    </row>
    <row r="306" spans="1:7" ht="11.25">
      <c r="A306" s="6" t="s">
        <v>475</v>
      </c>
      <c r="B306" s="3">
        <v>9085</v>
      </c>
      <c r="C306" s="6" t="s">
        <v>2</v>
      </c>
      <c r="D306" s="3">
        <v>0</v>
      </c>
      <c r="E306" s="3">
        <v>0</v>
      </c>
      <c r="F306" s="3">
        <v>9085</v>
      </c>
      <c r="G306" s="6" t="s">
        <v>2</v>
      </c>
    </row>
    <row r="307" spans="1:7" ht="11.25">
      <c r="A307" s="6" t="s">
        <v>476</v>
      </c>
      <c r="B307" s="3">
        <v>5428</v>
      </c>
      <c r="C307" s="6" t="s">
        <v>2</v>
      </c>
      <c r="D307" s="3">
        <v>0</v>
      </c>
      <c r="E307" s="3">
        <v>0</v>
      </c>
      <c r="F307" s="3">
        <v>5428</v>
      </c>
      <c r="G307" s="6" t="s">
        <v>2</v>
      </c>
    </row>
    <row r="308" spans="1:7" ht="11.25">
      <c r="A308" s="6" t="s">
        <v>477</v>
      </c>
      <c r="B308" s="3">
        <v>1255.49</v>
      </c>
      <c r="C308" s="6" t="s">
        <v>2</v>
      </c>
      <c r="D308" s="3">
        <v>0</v>
      </c>
      <c r="E308" s="3">
        <v>0</v>
      </c>
      <c r="F308" s="3">
        <v>1255.49</v>
      </c>
      <c r="G308" s="6" t="s">
        <v>2</v>
      </c>
    </row>
    <row r="309" spans="1:7" ht="11.25">
      <c r="A309" s="6" t="s">
        <v>478</v>
      </c>
      <c r="B309" s="3">
        <v>6200</v>
      </c>
      <c r="C309" s="6" t="s">
        <v>2</v>
      </c>
      <c r="D309" s="3">
        <v>0</v>
      </c>
      <c r="E309" s="3">
        <v>0</v>
      </c>
      <c r="F309" s="3">
        <v>6200</v>
      </c>
      <c r="G309" s="6" t="s">
        <v>2</v>
      </c>
    </row>
    <row r="310" spans="1:7" ht="11.25">
      <c r="A310" s="6" t="s">
        <v>479</v>
      </c>
      <c r="B310" s="3">
        <v>1460.5</v>
      </c>
      <c r="C310" s="6" t="s">
        <v>2</v>
      </c>
      <c r="D310" s="3">
        <v>0</v>
      </c>
      <c r="E310" s="3">
        <v>0</v>
      </c>
      <c r="F310" s="3">
        <v>1460.5</v>
      </c>
      <c r="G310" s="6" t="s">
        <v>2</v>
      </c>
    </row>
    <row r="311" spans="1:7" ht="11.25">
      <c r="A311" s="6" t="s">
        <v>480</v>
      </c>
      <c r="B311" s="3">
        <v>1150</v>
      </c>
      <c r="C311" s="6" t="s">
        <v>2</v>
      </c>
      <c r="D311" s="3">
        <v>0</v>
      </c>
      <c r="E311" s="3">
        <v>0</v>
      </c>
      <c r="F311" s="3">
        <v>1150</v>
      </c>
      <c r="G311" s="6" t="s">
        <v>2</v>
      </c>
    </row>
    <row r="312" spans="1:7" ht="11.25">
      <c r="A312" s="6" t="s">
        <v>481</v>
      </c>
      <c r="B312" s="3">
        <v>2937.77</v>
      </c>
      <c r="C312" s="6" t="s">
        <v>2</v>
      </c>
      <c r="D312" s="3">
        <v>0</v>
      </c>
      <c r="E312" s="3">
        <v>0</v>
      </c>
      <c r="F312" s="3">
        <v>2937.77</v>
      </c>
      <c r="G312" s="6" t="s">
        <v>2</v>
      </c>
    </row>
    <row r="313" spans="1:7" ht="11.25">
      <c r="A313" s="6" t="s">
        <v>480</v>
      </c>
      <c r="B313" s="3">
        <v>1999</v>
      </c>
      <c r="C313" s="6" t="s">
        <v>2</v>
      </c>
      <c r="D313" s="3">
        <v>0</v>
      </c>
      <c r="E313" s="3">
        <v>0</v>
      </c>
      <c r="F313" s="3">
        <v>1999</v>
      </c>
      <c r="G313" s="6" t="s">
        <v>2</v>
      </c>
    </row>
    <row r="314" spans="1:7" ht="11.25">
      <c r="A314" s="19" t="s">
        <v>29</v>
      </c>
      <c r="B314" s="20">
        <v>1802.72</v>
      </c>
      <c r="C314" s="19" t="s">
        <v>2</v>
      </c>
      <c r="D314" s="20">
        <v>0</v>
      </c>
      <c r="E314" s="20">
        <v>0</v>
      </c>
      <c r="F314" s="20">
        <v>1802.72</v>
      </c>
      <c r="G314" s="19" t="s">
        <v>2</v>
      </c>
    </row>
    <row r="315" spans="1:7" ht="11.25">
      <c r="A315" s="6" t="s">
        <v>482</v>
      </c>
      <c r="B315" s="3">
        <v>699</v>
      </c>
      <c r="C315" s="6" t="s">
        <v>2</v>
      </c>
      <c r="D315" s="3">
        <v>0</v>
      </c>
      <c r="E315" s="3">
        <v>0</v>
      </c>
      <c r="F315" s="3">
        <v>699</v>
      </c>
      <c r="G315" s="6" t="s">
        <v>2</v>
      </c>
    </row>
    <row r="316" spans="1:7" ht="11.25">
      <c r="A316" s="6" t="s">
        <v>483</v>
      </c>
      <c r="B316" s="3">
        <v>554.72</v>
      </c>
      <c r="C316" s="6" t="s">
        <v>2</v>
      </c>
      <c r="D316" s="3">
        <v>0</v>
      </c>
      <c r="E316" s="3">
        <v>0</v>
      </c>
      <c r="F316" s="3">
        <v>554.72</v>
      </c>
      <c r="G316" s="6" t="s">
        <v>2</v>
      </c>
    </row>
    <row r="317" spans="1:7" ht="11.25">
      <c r="A317" s="6" t="s">
        <v>484</v>
      </c>
      <c r="B317" s="3">
        <v>549</v>
      </c>
      <c r="C317" s="6" t="s">
        <v>2</v>
      </c>
      <c r="D317" s="3">
        <v>0</v>
      </c>
      <c r="E317" s="3">
        <v>0</v>
      </c>
      <c r="F317" s="3">
        <v>549</v>
      </c>
      <c r="G317" s="6" t="s">
        <v>2</v>
      </c>
    </row>
    <row r="318" spans="1:7" ht="11.25">
      <c r="A318" s="19" t="s">
        <v>31</v>
      </c>
      <c r="B318" s="20">
        <v>1172950</v>
      </c>
      <c r="C318" s="19" t="s">
        <v>2</v>
      </c>
      <c r="D318" s="20">
        <v>0</v>
      </c>
      <c r="E318" s="20">
        <v>0</v>
      </c>
      <c r="F318" s="20">
        <v>1172950</v>
      </c>
      <c r="G318" s="19" t="s">
        <v>2</v>
      </c>
    </row>
    <row r="319" spans="1:7" ht="11.25">
      <c r="A319" s="6" t="s">
        <v>485</v>
      </c>
      <c r="B319" s="3">
        <v>105700</v>
      </c>
      <c r="C319" s="6" t="s">
        <v>2</v>
      </c>
      <c r="D319" s="3">
        <v>0</v>
      </c>
      <c r="E319" s="3">
        <v>0</v>
      </c>
      <c r="F319" s="3">
        <v>105700</v>
      </c>
      <c r="G319" s="6" t="s">
        <v>2</v>
      </c>
    </row>
    <row r="320" spans="1:7" ht="11.25">
      <c r="A320" s="6" t="s">
        <v>486</v>
      </c>
      <c r="B320" s="3">
        <v>205000</v>
      </c>
      <c r="C320" s="6" t="s">
        <v>2</v>
      </c>
      <c r="D320" s="3">
        <v>0</v>
      </c>
      <c r="E320" s="3">
        <v>0</v>
      </c>
      <c r="F320" s="3">
        <v>205000</v>
      </c>
      <c r="G320" s="6" t="s">
        <v>2</v>
      </c>
    </row>
    <row r="321" spans="1:7" ht="11.25">
      <c r="A321" s="6" t="s">
        <v>487</v>
      </c>
      <c r="B321" s="3">
        <v>181900</v>
      </c>
      <c r="C321" s="6" t="s">
        <v>2</v>
      </c>
      <c r="D321" s="3">
        <v>0</v>
      </c>
      <c r="E321" s="3">
        <v>0</v>
      </c>
      <c r="F321" s="3">
        <v>181900</v>
      </c>
      <c r="G321" s="6" t="s">
        <v>2</v>
      </c>
    </row>
    <row r="322" spans="1:7" ht="11.25">
      <c r="A322" s="6" t="s">
        <v>488</v>
      </c>
      <c r="B322" s="3">
        <v>161750</v>
      </c>
      <c r="C322" s="6" t="s">
        <v>2</v>
      </c>
      <c r="D322" s="3">
        <v>0</v>
      </c>
      <c r="E322" s="3">
        <v>0</v>
      </c>
      <c r="F322" s="3">
        <v>161750</v>
      </c>
      <c r="G322" s="6" t="s">
        <v>2</v>
      </c>
    </row>
    <row r="323" spans="1:7" ht="11.25">
      <c r="A323" s="6" t="s">
        <v>489</v>
      </c>
      <c r="B323" s="3">
        <v>370600</v>
      </c>
      <c r="C323" s="6" t="s">
        <v>2</v>
      </c>
      <c r="D323" s="3">
        <v>0</v>
      </c>
      <c r="E323" s="3">
        <v>0</v>
      </c>
      <c r="F323" s="3">
        <v>370600</v>
      </c>
      <c r="G323" s="6" t="s">
        <v>2</v>
      </c>
    </row>
    <row r="324" spans="1:7" ht="11.25">
      <c r="A324" s="6" t="s">
        <v>490</v>
      </c>
      <c r="B324" s="3">
        <v>68000</v>
      </c>
      <c r="C324" s="6" t="s">
        <v>2</v>
      </c>
      <c r="D324" s="3">
        <v>0</v>
      </c>
      <c r="E324" s="3">
        <v>0</v>
      </c>
      <c r="F324" s="3">
        <v>68000</v>
      </c>
      <c r="G324" s="6" t="s">
        <v>2</v>
      </c>
    </row>
    <row r="325" spans="1:7" ht="11.25">
      <c r="A325" s="6" t="s">
        <v>491</v>
      </c>
      <c r="B325" s="3">
        <v>80000</v>
      </c>
      <c r="C325" s="6" t="s">
        <v>2</v>
      </c>
      <c r="D325" s="3">
        <v>0</v>
      </c>
      <c r="E325" s="3">
        <v>0</v>
      </c>
      <c r="F325" s="3">
        <v>80000</v>
      </c>
      <c r="G325" s="6" t="s">
        <v>2</v>
      </c>
    </row>
    <row r="326" spans="1:7" ht="11.25">
      <c r="A326" s="19" t="s">
        <v>32</v>
      </c>
      <c r="B326" s="20">
        <v>17638657.87</v>
      </c>
      <c r="C326" s="19" t="s">
        <v>2</v>
      </c>
      <c r="D326" s="20">
        <v>0</v>
      </c>
      <c r="E326" s="20">
        <v>0</v>
      </c>
      <c r="F326" s="20">
        <v>17638657.87</v>
      </c>
      <c r="G326" s="19" t="s">
        <v>2</v>
      </c>
    </row>
    <row r="327" spans="1:7" ht="11.25">
      <c r="A327" s="6" t="s">
        <v>492</v>
      </c>
      <c r="B327" s="3">
        <v>791040</v>
      </c>
      <c r="C327" s="6" t="s">
        <v>2</v>
      </c>
      <c r="D327" s="3">
        <v>0</v>
      </c>
      <c r="E327" s="3">
        <v>0</v>
      </c>
      <c r="F327" s="3">
        <v>791040</v>
      </c>
      <c r="G327" s="6" t="s">
        <v>2</v>
      </c>
    </row>
    <row r="328" spans="1:7" ht="11.25">
      <c r="A328" s="6" t="s">
        <v>493</v>
      </c>
      <c r="B328" s="3">
        <v>1383695.45</v>
      </c>
      <c r="C328" s="6" t="s">
        <v>2</v>
      </c>
      <c r="D328" s="3">
        <v>0</v>
      </c>
      <c r="E328" s="3">
        <v>0</v>
      </c>
      <c r="F328" s="3">
        <v>1383695.45</v>
      </c>
      <c r="G328" s="6" t="s">
        <v>2</v>
      </c>
    </row>
    <row r="329" spans="1:7" ht="11.25">
      <c r="A329" s="6" t="s">
        <v>494</v>
      </c>
      <c r="B329" s="3">
        <v>707273.86</v>
      </c>
      <c r="C329" s="6" t="s">
        <v>2</v>
      </c>
      <c r="D329" s="3">
        <v>0</v>
      </c>
      <c r="E329" s="3">
        <v>0</v>
      </c>
      <c r="F329" s="3">
        <v>707273.86</v>
      </c>
      <c r="G329" s="6" t="s">
        <v>2</v>
      </c>
    </row>
    <row r="330" spans="1:7" ht="11.25">
      <c r="A330" s="6" t="s">
        <v>495</v>
      </c>
      <c r="B330" s="3">
        <v>2506847</v>
      </c>
      <c r="C330" s="6" t="s">
        <v>2</v>
      </c>
      <c r="D330" s="3">
        <v>0</v>
      </c>
      <c r="E330" s="3">
        <v>0</v>
      </c>
      <c r="F330" s="3">
        <v>2506847</v>
      </c>
      <c r="G330" s="6" t="s">
        <v>2</v>
      </c>
    </row>
    <row r="331" spans="1:7" ht="11.25">
      <c r="A331" s="6" t="s">
        <v>496</v>
      </c>
      <c r="B331" s="3">
        <v>12249801.56</v>
      </c>
      <c r="C331" s="6" t="s">
        <v>2</v>
      </c>
      <c r="D331" s="3">
        <v>0</v>
      </c>
      <c r="E331" s="3">
        <v>0</v>
      </c>
      <c r="F331" s="3">
        <v>12249801.56</v>
      </c>
      <c r="G331" s="6" t="s">
        <v>2</v>
      </c>
    </row>
    <row r="332" spans="1:7" ht="11.25">
      <c r="A332" s="19" t="s">
        <v>34</v>
      </c>
      <c r="B332" s="20">
        <v>645000</v>
      </c>
      <c r="C332" s="19" t="s">
        <v>2</v>
      </c>
      <c r="D332" s="20">
        <v>0</v>
      </c>
      <c r="E332" s="20">
        <v>0</v>
      </c>
      <c r="F332" s="20">
        <v>645000</v>
      </c>
      <c r="G332" s="19" t="s">
        <v>2</v>
      </c>
    </row>
    <row r="333" spans="1:7" ht="11.25">
      <c r="A333" s="6" t="s">
        <v>497</v>
      </c>
      <c r="B333" s="3">
        <v>95000</v>
      </c>
      <c r="C333" s="6" t="s">
        <v>2</v>
      </c>
      <c r="D333" s="3">
        <v>0</v>
      </c>
      <c r="E333" s="3">
        <v>0</v>
      </c>
      <c r="F333" s="3">
        <v>95000</v>
      </c>
      <c r="G333" s="6" t="s">
        <v>2</v>
      </c>
    </row>
    <row r="334" spans="1:7" ht="11.25">
      <c r="A334" s="6" t="s">
        <v>498</v>
      </c>
      <c r="B334" s="3">
        <v>550000</v>
      </c>
      <c r="C334" s="6" t="s">
        <v>2</v>
      </c>
      <c r="D334" s="3">
        <v>0</v>
      </c>
      <c r="E334" s="3">
        <v>0</v>
      </c>
      <c r="F334" s="3">
        <v>550000</v>
      </c>
      <c r="G334" s="6" t="s">
        <v>2</v>
      </c>
    </row>
    <row r="335" spans="1:7" ht="11.25">
      <c r="A335" s="19" t="s">
        <v>35</v>
      </c>
      <c r="B335" s="20">
        <v>443695</v>
      </c>
      <c r="C335" s="19" t="s">
        <v>2</v>
      </c>
      <c r="D335" s="20">
        <v>0</v>
      </c>
      <c r="E335" s="20">
        <v>0</v>
      </c>
      <c r="F335" s="20">
        <v>443695</v>
      </c>
      <c r="G335" s="19" t="s">
        <v>2</v>
      </c>
    </row>
    <row r="336" spans="1:7" ht="11.25">
      <c r="A336" s="6" t="s">
        <v>497</v>
      </c>
      <c r="B336" s="3">
        <v>50000</v>
      </c>
      <c r="C336" s="6" t="s">
        <v>2</v>
      </c>
      <c r="D336" s="3">
        <v>0</v>
      </c>
      <c r="E336" s="3">
        <v>0</v>
      </c>
      <c r="F336" s="3">
        <v>50000</v>
      </c>
      <c r="G336" s="6" t="s">
        <v>2</v>
      </c>
    </row>
    <row r="337" spans="1:7" ht="11.25">
      <c r="A337" s="6" t="s">
        <v>498</v>
      </c>
      <c r="B337" s="3">
        <v>393695</v>
      </c>
      <c r="C337" s="6" t="s">
        <v>2</v>
      </c>
      <c r="D337" s="3">
        <v>0</v>
      </c>
      <c r="E337" s="3">
        <v>0</v>
      </c>
      <c r="F337" s="3">
        <v>393695</v>
      </c>
      <c r="G337" s="6" t="s">
        <v>2</v>
      </c>
    </row>
    <row r="338" spans="1:7" ht="11.25">
      <c r="A338" s="19" t="s">
        <v>37</v>
      </c>
      <c r="B338" s="19" t="s">
        <v>2</v>
      </c>
      <c r="C338" s="20">
        <v>808657</v>
      </c>
      <c r="D338" s="20">
        <v>0</v>
      </c>
      <c r="E338" s="20">
        <v>0</v>
      </c>
      <c r="F338" s="19" t="s">
        <v>2</v>
      </c>
      <c r="G338" s="20">
        <v>808657</v>
      </c>
    </row>
    <row r="339" spans="1:7" ht="11.25">
      <c r="A339" s="19" t="s">
        <v>39</v>
      </c>
      <c r="B339" s="29">
        <v>-278997.7</v>
      </c>
      <c r="C339" s="19" t="s">
        <v>2</v>
      </c>
      <c r="D339" s="20">
        <v>0</v>
      </c>
      <c r="E339" s="20">
        <v>0</v>
      </c>
      <c r="F339" s="29">
        <v>-278997.7</v>
      </c>
      <c r="G339" s="19" t="s">
        <v>2</v>
      </c>
    </row>
    <row r="340" spans="1:7" ht="11.25">
      <c r="A340" s="19" t="s">
        <v>41</v>
      </c>
      <c r="B340" s="29">
        <v>-258185.49</v>
      </c>
      <c r="C340" s="19" t="s">
        <v>2</v>
      </c>
      <c r="D340" s="20">
        <v>0</v>
      </c>
      <c r="E340" s="20">
        <v>0</v>
      </c>
      <c r="F340" s="29">
        <v>-258185.49</v>
      </c>
      <c r="G340" s="19" t="s">
        <v>2</v>
      </c>
    </row>
    <row r="341" spans="1:7" ht="11.25">
      <c r="A341" s="19" t="s">
        <v>43</v>
      </c>
      <c r="B341" s="29">
        <v>-1098</v>
      </c>
      <c r="C341" s="19" t="s">
        <v>2</v>
      </c>
      <c r="D341" s="20">
        <v>0</v>
      </c>
      <c r="E341" s="20">
        <v>0</v>
      </c>
      <c r="F341" s="29">
        <v>-1098</v>
      </c>
      <c r="G341" s="19" t="s">
        <v>2</v>
      </c>
    </row>
    <row r="342" spans="1:7" ht="11.25">
      <c r="A342" s="19" t="s">
        <v>45</v>
      </c>
      <c r="B342" s="29">
        <v>-199.9</v>
      </c>
      <c r="C342" s="19" t="s">
        <v>2</v>
      </c>
      <c r="D342" s="20">
        <v>0</v>
      </c>
      <c r="E342" s="20">
        <v>0</v>
      </c>
      <c r="F342" s="29">
        <v>-199.9</v>
      </c>
      <c r="G342" s="19" t="s">
        <v>2</v>
      </c>
    </row>
    <row r="343" spans="1:7" ht="11.25">
      <c r="A343" s="6" t="s">
        <v>197</v>
      </c>
      <c r="B343" s="6" t="s">
        <v>2</v>
      </c>
      <c r="C343" s="3">
        <v>1120860.79</v>
      </c>
      <c r="D343" s="3">
        <v>8031.22</v>
      </c>
      <c r="E343" s="3">
        <v>18570.49</v>
      </c>
      <c r="F343" s="6" t="s">
        <v>2</v>
      </c>
      <c r="G343" s="3">
        <v>1131400.06</v>
      </c>
    </row>
    <row r="344" spans="1:7" ht="11.25">
      <c r="A344" s="6" t="s">
        <v>129</v>
      </c>
      <c r="B344" s="6" t="s">
        <v>2</v>
      </c>
      <c r="C344" s="3">
        <v>1089871.79</v>
      </c>
      <c r="D344" s="3">
        <v>8031.22</v>
      </c>
      <c r="E344" s="3">
        <v>3380.49</v>
      </c>
      <c r="F344" s="6" t="s">
        <v>2</v>
      </c>
      <c r="G344" s="3">
        <v>1085221.06</v>
      </c>
    </row>
    <row r="345" spans="1:7" ht="11.25">
      <c r="A345" s="19" t="s">
        <v>9</v>
      </c>
      <c r="B345" s="19" t="s">
        <v>2</v>
      </c>
      <c r="C345" s="20">
        <v>674780.37</v>
      </c>
      <c r="D345" s="20">
        <v>8031.22</v>
      </c>
      <c r="E345" s="20">
        <v>3380.49</v>
      </c>
      <c r="F345" s="19" t="s">
        <v>2</v>
      </c>
      <c r="G345" s="20">
        <v>670129.64</v>
      </c>
    </row>
    <row r="346" spans="1:7" ht="11.25">
      <c r="A346" s="6" t="s">
        <v>499</v>
      </c>
      <c r="B346" s="6" t="s">
        <v>2</v>
      </c>
      <c r="C346" s="3">
        <v>83228</v>
      </c>
      <c r="D346" s="3">
        <v>0</v>
      </c>
      <c r="E346" s="3">
        <v>0</v>
      </c>
      <c r="F346" s="6" t="s">
        <v>2</v>
      </c>
      <c r="G346" s="3">
        <v>83228</v>
      </c>
    </row>
    <row r="347" spans="1:7" ht="11.25">
      <c r="A347" s="6" t="s">
        <v>267</v>
      </c>
      <c r="B347" s="6" t="s">
        <v>2</v>
      </c>
      <c r="C347" s="3">
        <v>191</v>
      </c>
      <c r="D347" s="3">
        <v>0</v>
      </c>
      <c r="E347" s="3">
        <v>0</v>
      </c>
      <c r="F347" s="6" t="s">
        <v>2</v>
      </c>
      <c r="G347" s="3">
        <v>191</v>
      </c>
    </row>
    <row r="348" spans="1:7" ht="11.25">
      <c r="A348" s="6" t="s">
        <v>500</v>
      </c>
      <c r="B348" s="6" t="s">
        <v>2</v>
      </c>
      <c r="C348" s="3">
        <v>0.59</v>
      </c>
      <c r="D348" s="3">
        <v>0</v>
      </c>
      <c r="E348" s="3">
        <v>0</v>
      </c>
      <c r="F348" s="6" t="s">
        <v>2</v>
      </c>
      <c r="G348" s="3">
        <v>0.59</v>
      </c>
    </row>
    <row r="349" spans="1:7" ht="11.25">
      <c r="A349" s="6" t="s">
        <v>501</v>
      </c>
      <c r="B349" s="6" t="s">
        <v>2</v>
      </c>
      <c r="C349" s="3">
        <v>1516.72</v>
      </c>
      <c r="D349" s="3">
        <v>0</v>
      </c>
      <c r="E349" s="3">
        <v>0</v>
      </c>
      <c r="F349" s="6" t="s">
        <v>2</v>
      </c>
      <c r="G349" s="3">
        <v>1516.72</v>
      </c>
    </row>
    <row r="350" spans="1:7" ht="11.25">
      <c r="A350" s="6" t="s">
        <v>502</v>
      </c>
      <c r="B350" s="6" t="s">
        <v>2</v>
      </c>
      <c r="C350" s="3">
        <v>0.07</v>
      </c>
      <c r="D350" s="3">
        <v>0</v>
      </c>
      <c r="E350" s="3">
        <v>0</v>
      </c>
      <c r="F350" s="6" t="s">
        <v>2</v>
      </c>
      <c r="G350" s="3">
        <v>0.07</v>
      </c>
    </row>
    <row r="351" spans="1:7" ht="11.25">
      <c r="A351" s="6" t="s">
        <v>503</v>
      </c>
      <c r="B351" s="6" t="s">
        <v>2</v>
      </c>
      <c r="C351" s="3">
        <v>25000</v>
      </c>
      <c r="D351" s="3">
        <v>0</v>
      </c>
      <c r="E351" s="3">
        <v>0</v>
      </c>
      <c r="F351" s="6" t="s">
        <v>2</v>
      </c>
      <c r="G351" s="3">
        <v>25000</v>
      </c>
    </row>
    <row r="352" spans="1:7" ht="11.25">
      <c r="A352" s="6" t="s">
        <v>198</v>
      </c>
      <c r="B352" s="6" t="s">
        <v>2</v>
      </c>
      <c r="C352" s="3">
        <v>2000</v>
      </c>
      <c r="D352" s="3">
        <v>0</v>
      </c>
      <c r="E352" s="3">
        <v>1337.5</v>
      </c>
      <c r="F352" s="6" t="s">
        <v>2</v>
      </c>
      <c r="G352" s="3">
        <v>3337.5</v>
      </c>
    </row>
    <row r="353" spans="1:7" ht="11.25">
      <c r="A353" s="6" t="s">
        <v>504</v>
      </c>
      <c r="B353" s="6" t="s">
        <v>2</v>
      </c>
      <c r="C353" s="3">
        <v>130000</v>
      </c>
      <c r="D353" s="3">
        <v>0</v>
      </c>
      <c r="E353" s="3">
        <v>0</v>
      </c>
      <c r="F353" s="6" t="s">
        <v>2</v>
      </c>
      <c r="G353" s="3">
        <v>130000</v>
      </c>
    </row>
    <row r="354" spans="1:7" s="34" customFormat="1" ht="11.25">
      <c r="A354" s="32" t="s">
        <v>295</v>
      </c>
      <c r="B354" s="32" t="s">
        <v>2</v>
      </c>
      <c r="C354" s="33">
        <v>20000</v>
      </c>
      <c r="D354" s="33">
        <v>0</v>
      </c>
      <c r="E354" s="33">
        <v>0</v>
      </c>
      <c r="F354" s="32" t="s">
        <v>2</v>
      </c>
      <c r="G354" s="33">
        <v>20000</v>
      </c>
    </row>
    <row r="355" spans="1:7" ht="11.25">
      <c r="A355" s="6" t="s">
        <v>9</v>
      </c>
      <c r="B355" s="6" t="s">
        <v>2</v>
      </c>
      <c r="C355" s="3">
        <v>28728.86</v>
      </c>
      <c r="D355" s="3">
        <v>0</v>
      </c>
      <c r="E355" s="3">
        <v>0</v>
      </c>
      <c r="F355" s="6" t="s">
        <v>2</v>
      </c>
      <c r="G355" s="3">
        <v>28728.86</v>
      </c>
    </row>
    <row r="356" spans="1:7" ht="11.25">
      <c r="A356" s="6" t="s">
        <v>294</v>
      </c>
      <c r="B356" s="6" t="s">
        <v>2</v>
      </c>
      <c r="C356" s="3">
        <v>107013.7</v>
      </c>
      <c r="D356" s="3">
        <v>0</v>
      </c>
      <c r="E356" s="3">
        <v>0</v>
      </c>
      <c r="F356" s="6" t="s">
        <v>2</v>
      </c>
      <c r="G356" s="3">
        <v>107013.7</v>
      </c>
    </row>
    <row r="357" spans="1:7" ht="11.25">
      <c r="A357" s="6" t="s">
        <v>199</v>
      </c>
      <c r="B357" s="6" t="s">
        <v>2</v>
      </c>
      <c r="C357" s="3">
        <v>137022.02</v>
      </c>
      <c r="D357" s="3">
        <v>7259.7</v>
      </c>
      <c r="E357" s="3">
        <v>0</v>
      </c>
      <c r="F357" s="6" t="s">
        <v>2</v>
      </c>
      <c r="G357" s="3">
        <v>129762.32</v>
      </c>
    </row>
    <row r="358" spans="1:7" ht="11.25">
      <c r="A358" s="6" t="s">
        <v>367</v>
      </c>
      <c r="B358" s="6" t="s">
        <v>2</v>
      </c>
      <c r="C358" s="3">
        <v>40020</v>
      </c>
      <c r="D358" s="3">
        <v>0</v>
      </c>
      <c r="E358" s="3">
        <v>0</v>
      </c>
      <c r="F358" s="6" t="s">
        <v>2</v>
      </c>
      <c r="G358" s="3">
        <v>40020</v>
      </c>
    </row>
    <row r="359" spans="1:7" ht="11.25">
      <c r="A359" s="6" t="s">
        <v>246</v>
      </c>
      <c r="B359" s="6" t="s">
        <v>2</v>
      </c>
      <c r="C359" s="3">
        <v>100000</v>
      </c>
      <c r="D359" s="3">
        <v>0</v>
      </c>
      <c r="E359" s="3">
        <v>0</v>
      </c>
      <c r="F359" s="6" t="s">
        <v>2</v>
      </c>
      <c r="G359" s="3">
        <v>100000</v>
      </c>
    </row>
    <row r="360" spans="1:7" ht="11.25">
      <c r="A360" s="6" t="s">
        <v>200</v>
      </c>
      <c r="B360" s="6" t="s">
        <v>2</v>
      </c>
      <c r="C360" s="3">
        <v>59.41</v>
      </c>
      <c r="D360" s="3">
        <v>771.52</v>
      </c>
      <c r="E360" s="3">
        <v>2042.99</v>
      </c>
      <c r="F360" s="6" t="s">
        <v>2</v>
      </c>
      <c r="G360" s="3">
        <v>1330.88</v>
      </c>
    </row>
    <row r="361" spans="1:7" ht="11.25">
      <c r="A361" s="19" t="s">
        <v>11</v>
      </c>
      <c r="B361" s="19" t="s">
        <v>2</v>
      </c>
      <c r="C361" s="20">
        <v>415091.42</v>
      </c>
      <c r="D361" s="20">
        <v>0</v>
      </c>
      <c r="E361" s="20">
        <v>0</v>
      </c>
      <c r="F361" s="19" t="s">
        <v>2</v>
      </c>
      <c r="G361" s="20">
        <v>415091.42</v>
      </c>
    </row>
    <row r="362" spans="1:7" ht="11.25">
      <c r="A362" s="6" t="s">
        <v>506</v>
      </c>
      <c r="B362" s="6" t="s">
        <v>2</v>
      </c>
      <c r="C362" s="3">
        <v>14735.05</v>
      </c>
      <c r="D362" s="3">
        <v>0</v>
      </c>
      <c r="E362" s="3">
        <v>0</v>
      </c>
      <c r="F362" s="6" t="s">
        <v>2</v>
      </c>
      <c r="G362" s="3">
        <v>14735.05</v>
      </c>
    </row>
    <row r="363" spans="1:7" ht="11.25">
      <c r="A363" s="6" t="s">
        <v>507</v>
      </c>
      <c r="B363" s="6" t="s">
        <v>2</v>
      </c>
      <c r="C363" s="3">
        <v>14677.39</v>
      </c>
      <c r="D363" s="3">
        <v>0</v>
      </c>
      <c r="E363" s="3">
        <v>0</v>
      </c>
      <c r="F363" s="6" t="s">
        <v>2</v>
      </c>
      <c r="G363" s="3">
        <v>14677.39</v>
      </c>
    </row>
    <row r="364" spans="1:7" ht="11.25">
      <c r="A364" s="6" t="s">
        <v>508</v>
      </c>
      <c r="B364" s="6" t="s">
        <v>2</v>
      </c>
      <c r="C364" s="8">
        <v>-45071.91</v>
      </c>
      <c r="D364" s="3">
        <v>0</v>
      </c>
      <c r="E364" s="3">
        <v>0</v>
      </c>
      <c r="F364" s="6" t="s">
        <v>2</v>
      </c>
      <c r="G364" s="8">
        <v>-45071.91</v>
      </c>
    </row>
    <row r="365" spans="1:7" ht="11.25">
      <c r="A365" s="6" t="s">
        <v>509</v>
      </c>
      <c r="B365" s="6" t="s">
        <v>2</v>
      </c>
      <c r="C365" s="3">
        <v>18571.77</v>
      </c>
      <c r="D365" s="3">
        <v>0</v>
      </c>
      <c r="E365" s="3">
        <v>0</v>
      </c>
      <c r="F365" s="6" t="s">
        <v>2</v>
      </c>
      <c r="G365" s="3">
        <v>18571.77</v>
      </c>
    </row>
    <row r="366" spans="1:7" ht="11.25">
      <c r="A366" s="6" t="s">
        <v>510</v>
      </c>
      <c r="B366" s="6" t="s">
        <v>2</v>
      </c>
      <c r="C366" s="3">
        <v>92868.9</v>
      </c>
      <c r="D366" s="3">
        <v>0</v>
      </c>
      <c r="E366" s="3">
        <v>0</v>
      </c>
      <c r="F366" s="6" t="s">
        <v>2</v>
      </c>
      <c r="G366" s="3">
        <v>92868.9</v>
      </c>
    </row>
    <row r="367" spans="1:7" ht="11.25">
      <c r="A367" s="6" t="s">
        <v>511</v>
      </c>
      <c r="B367" s="6" t="s">
        <v>2</v>
      </c>
      <c r="C367" s="3">
        <v>1857.16</v>
      </c>
      <c r="D367" s="3">
        <v>0</v>
      </c>
      <c r="E367" s="3">
        <v>0</v>
      </c>
      <c r="F367" s="6" t="s">
        <v>2</v>
      </c>
      <c r="G367" s="3">
        <v>1857.16</v>
      </c>
    </row>
    <row r="368" spans="1:7" ht="11.25">
      <c r="A368" s="6" t="s">
        <v>512</v>
      </c>
      <c r="B368" s="6" t="s">
        <v>2</v>
      </c>
      <c r="C368" s="3">
        <v>2785.76</v>
      </c>
      <c r="D368" s="3">
        <v>0</v>
      </c>
      <c r="E368" s="3">
        <v>0</v>
      </c>
      <c r="F368" s="6" t="s">
        <v>2</v>
      </c>
      <c r="G368" s="3">
        <v>2785.76</v>
      </c>
    </row>
    <row r="369" spans="1:7" ht="11.25">
      <c r="A369" s="6" t="s">
        <v>513</v>
      </c>
      <c r="B369" s="6" t="s">
        <v>2</v>
      </c>
      <c r="C369" s="3">
        <v>314667.3</v>
      </c>
      <c r="D369" s="3">
        <v>0</v>
      </c>
      <c r="E369" s="3">
        <v>0</v>
      </c>
      <c r="F369" s="6" t="s">
        <v>2</v>
      </c>
      <c r="G369" s="3">
        <v>314667.3</v>
      </c>
    </row>
    <row r="370" spans="1:7" ht="11.25">
      <c r="A370" s="6" t="s">
        <v>201</v>
      </c>
      <c r="B370" s="6" t="s">
        <v>2</v>
      </c>
      <c r="C370" s="3">
        <v>30989</v>
      </c>
      <c r="D370" s="3">
        <v>0</v>
      </c>
      <c r="E370" s="3">
        <v>15190</v>
      </c>
      <c r="F370" s="6" t="s">
        <v>2</v>
      </c>
      <c r="G370" s="3">
        <v>46179</v>
      </c>
    </row>
    <row r="371" spans="1:7" ht="11.25">
      <c r="A371" s="19" t="s">
        <v>20</v>
      </c>
      <c r="B371" s="19" t="s">
        <v>2</v>
      </c>
      <c r="C371" s="20">
        <v>30989</v>
      </c>
      <c r="D371" s="20">
        <v>0</v>
      </c>
      <c r="E371" s="20">
        <v>15190</v>
      </c>
      <c r="F371" s="19" t="s">
        <v>2</v>
      </c>
      <c r="G371" s="20">
        <v>46179</v>
      </c>
    </row>
    <row r="372" spans="1:7" ht="11.25">
      <c r="A372" s="6" t="s">
        <v>152</v>
      </c>
      <c r="B372" s="6" t="s">
        <v>2</v>
      </c>
      <c r="C372" s="3">
        <v>2520</v>
      </c>
      <c r="D372" s="3">
        <v>0</v>
      </c>
      <c r="E372" s="3">
        <v>0</v>
      </c>
      <c r="F372" s="6" t="s">
        <v>2</v>
      </c>
      <c r="G372" s="3">
        <v>2520</v>
      </c>
    </row>
    <row r="373" spans="1:7" ht="11.25">
      <c r="A373" s="6" t="s">
        <v>138</v>
      </c>
      <c r="B373" s="6" t="s">
        <v>2</v>
      </c>
      <c r="C373" s="3">
        <v>1400</v>
      </c>
      <c r="D373" s="3">
        <v>0</v>
      </c>
      <c r="E373" s="3">
        <v>0</v>
      </c>
      <c r="F373" s="6" t="s">
        <v>2</v>
      </c>
      <c r="G373" s="3">
        <v>1400</v>
      </c>
    </row>
    <row r="374" spans="1:7" ht="11.25">
      <c r="A374" s="6" t="s">
        <v>255</v>
      </c>
      <c r="B374" s="6" t="s">
        <v>2</v>
      </c>
      <c r="C374" s="3">
        <v>1400</v>
      </c>
      <c r="D374" s="3">
        <v>0</v>
      </c>
      <c r="E374" s="3">
        <v>0</v>
      </c>
      <c r="F374" s="6" t="s">
        <v>2</v>
      </c>
      <c r="G374" s="3">
        <v>1400</v>
      </c>
    </row>
    <row r="375" spans="1:7" ht="11.25">
      <c r="A375" s="6" t="s">
        <v>139</v>
      </c>
      <c r="B375" s="6" t="s">
        <v>2</v>
      </c>
      <c r="C375" s="3">
        <v>350</v>
      </c>
      <c r="D375" s="3">
        <v>0</v>
      </c>
      <c r="E375" s="3">
        <v>0</v>
      </c>
      <c r="F375" s="6" t="s">
        <v>2</v>
      </c>
      <c r="G375" s="3">
        <v>350</v>
      </c>
    </row>
    <row r="376" spans="1:7" ht="11.25">
      <c r="A376" s="6" t="s">
        <v>153</v>
      </c>
      <c r="B376" s="6" t="s">
        <v>2</v>
      </c>
      <c r="C376" s="3">
        <v>2800</v>
      </c>
      <c r="D376" s="3">
        <v>0</v>
      </c>
      <c r="E376" s="3">
        <v>0</v>
      </c>
      <c r="F376" s="6" t="s">
        <v>2</v>
      </c>
      <c r="G376" s="3">
        <v>2800</v>
      </c>
    </row>
    <row r="377" spans="1:7" ht="11.25">
      <c r="A377" s="6" t="s">
        <v>143</v>
      </c>
      <c r="B377" s="6" t="s">
        <v>2</v>
      </c>
      <c r="C377" s="3">
        <v>210</v>
      </c>
      <c r="D377" s="3">
        <v>0</v>
      </c>
      <c r="E377" s="3">
        <v>0</v>
      </c>
      <c r="F377" s="6" t="s">
        <v>2</v>
      </c>
      <c r="G377" s="3">
        <v>210</v>
      </c>
    </row>
    <row r="378" spans="1:7" ht="11.25">
      <c r="A378" s="6" t="s">
        <v>261</v>
      </c>
      <c r="B378" s="6" t="s">
        <v>2</v>
      </c>
      <c r="C378" s="3">
        <v>189</v>
      </c>
      <c r="D378" s="3">
        <v>0</v>
      </c>
      <c r="E378" s="3">
        <v>0</v>
      </c>
      <c r="F378" s="6" t="s">
        <v>2</v>
      </c>
      <c r="G378" s="3">
        <v>189</v>
      </c>
    </row>
    <row r="379" spans="1:7" ht="11.25">
      <c r="A379" s="6" t="s">
        <v>172</v>
      </c>
      <c r="B379" s="6" t="s">
        <v>2</v>
      </c>
      <c r="C379" s="3">
        <v>700</v>
      </c>
      <c r="D379" s="3">
        <v>0</v>
      </c>
      <c r="E379" s="3">
        <v>0</v>
      </c>
      <c r="F379" s="6" t="s">
        <v>2</v>
      </c>
      <c r="G379" s="3">
        <v>700</v>
      </c>
    </row>
    <row r="380" spans="1:7" ht="11.25">
      <c r="A380" s="6" t="s">
        <v>146</v>
      </c>
      <c r="B380" s="6" t="s">
        <v>2</v>
      </c>
      <c r="C380" s="3">
        <v>0</v>
      </c>
      <c r="D380" s="3">
        <v>0</v>
      </c>
      <c r="E380" s="3">
        <v>700</v>
      </c>
      <c r="F380" s="6" t="s">
        <v>2</v>
      </c>
      <c r="G380" s="3">
        <v>700</v>
      </c>
    </row>
    <row r="381" spans="1:7" ht="11.25">
      <c r="A381" s="6" t="s">
        <v>147</v>
      </c>
      <c r="B381" s="6" t="s">
        <v>2</v>
      </c>
      <c r="C381" s="3">
        <v>0</v>
      </c>
      <c r="D381" s="3">
        <v>0</v>
      </c>
      <c r="E381" s="3">
        <v>420</v>
      </c>
      <c r="F381" s="6" t="s">
        <v>2</v>
      </c>
      <c r="G381" s="3">
        <v>420</v>
      </c>
    </row>
    <row r="382" spans="1:7" ht="11.25">
      <c r="A382" s="6" t="s">
        <v>148</v>
      </c>
      <c r="B382" s="6" t="s">
        <v>2</v>
      </c>
      <c r="C382" s="3">
        <v>700</v>
      </c>
      <c r="D382" s="3">
        <v>0</v>
      </c>
      <c r="E382" s="3">
        <v>350</v>
      </c>
      <c r="F382" s="6" t="s">
        <v>2</v>
      </c>
      <c r="G382" s="3">
        <v>1050</v>
      </c>
    </row>
    <row r="383" spans="1:7" ht="11.25">
      <c r="A383" s="6" t="s">
        <v>334</v>
      </c>
      <c r="B383" s="6" t="s">
        <v>2</v>
      </c>
      <c r="C383" s="3">
        <v>140</v>
      </c>
      <c r="D383" s="3">
        <v>0</v>
      </c>
      <c r="E383" s="3">
        <v>0</v>
      </c>
      <c r="F383" s="6" t="s">
        <v>2</v>
      </c>
      <c r="G383" s="3">
        <v>140</v>
      </c>
    </row>
    <row r="384" spans="1:7" ht="11.25">
      <c r="A384" s="6" t="s">
        <v>168</v>
      </c>
      <c r="B384" s="6" t="s">
        <v>2</v>
      </c>
      <c r="C384" s="3">
        <v>0</v>
      </c>
      <c r="D384" s="3">
        <v>0</v>
      </c>
      <c r="E384" s="3">
        <v>700</v>
      </c>
      <c r="F384" s="6" t="s">
        <v>2</v>
      </c>
      <c r="G384" s="3">
        <v>700</v>
      </c>
    </row>
    <row r="385" spans="1:7" ht="11.25">
      <c r="A385" s="6" t="s">
        <v>164</v>
      </c>
      <c r="B385" s="6" t="s">
        <v>2</v>
      </c>
      <c r="C385" s="3">
        <v>1400</v>
      </c>
      <c r="D385" s="3">
        <v>0</v>
      </c>
      <c r="E385" s="3">
        <v>0</v>
      </c>
      <c r="F385" s="6" t="s">
        <v>2</v>
      </c>
      <c r="G385" s="3">
        <v>1400</v>
      </c>
    </row>
    <row r="386" spans="1:7" ht="11.25">
      <c r="A386" s="6" t="s">
        <v>298</v>
      </c>
      <c r="B386" s="6" t="s">
        <v>2</v>
      </c>
      <c r="C386" s="3">
        <v>700</v>
      </c>
      <c r="D386" s="3">
        <v>0</v>
      </c>
      <c r="E386" s="3">
        <v>0</v>
      </c>
      <c r="F386" s="6" t="s">
        <v>2</v>
      </c>
      <c r="G386" s="3">
        <v>700</v>
      </c>
    </row>
    <row r="387" spans="1:7" ht="11.25">
      <c r="A387" s="6" t="s">
        <v>159</v>
      </c>
      <c r="B387" s="6" t="s">
        <v>2</v>
      </c>
      <c r="C387" s="3">
        <v>2800</v>
      </c>
      <c r="D387" s="3">
        <v>0</v>
      </c>
      <c r="E387" s="3">
        <v>0</v>
      </c>
      <c r="F387" s="6" t="s">
        <v>2</v>
      </c>
      <c r="G387" s="3">
        <v>2800</v>
      </c>
    </row>
    <row r="388" spans="1:7" ht="11.25">
      <c r="A388" s="6" t="s">
        <v>162</v>
      </c>
      <c r="B388" s="6" t="s">
        <v>2</v>
      </c>
      <c r="C388" s="3">
        <v>0</v>
      </c>
      <c r="D388" s="3">
        <v>0</v>
      </c>
      <c r="E388" s="3">
        <v>2100</v>
      </c>
      <c r="F388" s="6" t="s">
        <v>2</v>
      </c>
      <c r="G388" s="3">
        <v>2100</v>
      </c>
    </row>
    <row r="389" spans="1:7" ht="11.25">
      <c r="A389" s="6" t="s">
        <v>163</v>
      </c>
      <c r="B389" s="6" t="s">
        <v>2</v>
      </c>
      <c r="C389" s="3">
        <v>1050</v>
      </c>
      <c r="D389" s="3">
        <v>0</v>
      </c>
      <c r="E389" s="3">
        <v>0</v>
      </c>
      <c r="F389" s="6" t="s">
        <v>2</v>
      </c>
      <c r="G389" s="3">
        <v>1050</v>
      </c>
    </row>
    <row r="390" spans="1:7" ht="11.25">
      <c r="A390" s="6" t="s">
        <v>167</v>
      </c>
      <c r="B390" s="6" t="s">
        <v>2</v>
      </c>
      <c r="C390" s="3">
        <v>2100</v>
      </c>
      <c r="D390" s="3">
        <v>0</v>
      </c>
      <c r="E390" s="3">
        <v>0</v>
      </c>
      <c r="F390" s="6" t="s">
        <v>2</v>
      </c>
      <c r="G390" s="3">
        <v>2100</v>
      </c>
    </row>
    <row r="391" spans="1:7" ht="11.25">
      <c r="A391" s="6" t="s">
        <v>171</v>
      </c>
      <c r="B391" s="6" t="s">
        <v>2</v>
      </c>
      <c r="C391" s="3">
        <v>0</v>
      </c>
      <c r="D391" s="3">
        <v>0</v>
      </c>
      <c r="E391" s="3">
        <v>2800</v>
      </c>
      <c r="F391" s="6" t="s">
        <v>2</v>
      </c>
      <c r="G391" s="3">
        <v>2800</v>
      </c>
    </row>
    <row r="392" spans="1:7" ht="11.25">
      <c r="A392" s="6" t="s">
        <v>173</v>
      </c>
      <c r="B392" s="6" t="s">
        <v>2</v>
      </c>
      <c r="C392" s="3">
        <v>2800</v>
      </c>
      <c r="D392" s="3">
        <v>0</v>
      </c>
      <c r="E392" s="3">
        <v>0</v>
      </c>
      <c r="F392" s="6" t="s">
        <v>2</v>
      </c>
      <c r="G392" s="3">
        <v>2800</v>
      </c>
    </row>
    <row r="393" spans="1:7" ht="11.25">
      <c r="A393" s="6" t="s">
        <v>174</v>
      </c>
      <c r="B393" s="6" t="s">
        <v>2</v>
      </c>
      <c r="C393" s="3">
        <v>0</v>
      </c>
      <c r="D393" s="3">
        <v>0</v>
      </c>
      <c r="E393" s="3">
        <v>2800</v>
      </c>
      <c r="F393" s="6" t="s">
        <v>2</v>
      </c>
      <c r="G393" s="3">
        <v>2800</v>
      </c>
    </row>
    <row r="394" spans="1:7" ht="11.25">
      <c r="A394" s="6" t="s">
        <v>175</v>
      </c>
      <c r="B394" s="6" t="s">
        <v>2</v>
      </c>
      <c r="C394" s="3">
        <v>1470</v>
      </c>
      <c r="D394" s="3">
        <v>0</v>
      </c>
      <c r="E394" s="3">
        <v>0</v>
      </c>
      <c r="F394" s="6" t="s">
        <v>2</v>
      </c>
      <c r="G394" s="3">
        <v>1470</v>
      </c>
    </row>
    <row r="395" spans="1:7" ht="11.25">
      <c r="A395" s="6" t="s">
        <v>333</v>
      </c>
      <c r="B395" s="6" t="s">
        <v>2</v>
      </c>
      <c r="C395" s="3">
        <v>2800</v>
      </c>
      <c r="D395" s="3">
        <v>0</v>
      </c>
      <c r="E395" s="3">
        <v>0</v>
      </c>
      <c r="F395" s="6" t="s">
        <v>2</v>
      </c>
      <c r="G395" s="3">
        <v>2800</v>
      </c>
    </row>
    <row r="396" spans="1:7" ht="11.25">
      <c r="A396" s="6" t="s">
        <v>182</v>
      </c>
      <c r="B396" s="6" t="s">
        <v>2</v>
      </c>
      <c r="C396" s="3">
        <v>2100</v>
      </c>
      <c r="D396" s="3">
        <v>0</v>
      </c>
      <c r="E396" s="3">
        <v>0</v>
      </c>
      <c r="F396" s="6" t="s">
        <v>2</v>
      </c>
      <c r="G396" s="3">
        <v>2100</v>
      </c>
    </row>
    <row r="397" spans="1:7" ht="11.25">
      <c r="A397" s="6" t="s">
        <v>183</v>
      </c>
      <c r="B397" s="6" t="s">
        <v>2</v>
      </c>
      <c r="C397" s="3">
        <v>560</v>
      </c>
      <c r="D397" s="3">
        <v>0</v>
      </c>
      <c r="E397" s="3">
        <v>0</v>
      </c>
      <c r="F397" s="6" t="s">
        <v>2</v>
      </c>
      <c r="G397" s="3">
        <v>560</v>
      </c>
    </row>
    <row r="398" spans="1:7" ht="11.25">
      <c r="A398" s="6" t="s">
        <v>184</v>
      </c>
      <c r="B398" s="6" t="s">
        <v>2</v>
      </c>
      <c r="C398" s="3">
        <v>2800</v>
      </c>
      <c r="D398" s="3">
        <v>0</v>
      </c>
      <c r="E398" s="3">
        <v>0</v>
      </c>
      <c r="F398" s="6" t="s">
        <v>2</v>
      </c>
      <c r="G398" s="3">
        <v>2800</v>
      </c>
    </row>
    <row r="399" spans="1:7" ht="11.25">
      <c r="A399" s="6" t="s">
        <v>185</v>
      </c>
      <c r="B399" s="6" t="s">
        <v>2</v>
      </c>
      <c r="C399" s="3">
        <v>0</v>
      </c>
      <c r="D399" s="3">
        <v>0</v>
      </c>
      <c r="E399" s="3">
        <v>1400</v>
      </c>
      <c r="F399" s="6" t="s">
        <v>2</v>
      </c>
      <c r="G399" s="3">
        <v>1400</v>
      </c>
    </row>
    <row r="400" spans="1:7" ht="11.25">
      <c r="A400" s="6" t="s">
        <v>202</v>
      </c>
      <c r="B400" s="6" t="s">
        <v>2</v>
      </c>
      <c r="C400" s="3">
        <v>0</v>
      </c>
      <c r="D400" s="3">
        <v>0</v>
      </c>
      <c r="E400" s="3">
        <v>1120</v>
      </c>
      <c r="F400" s="6" t="s">
        <v>2</v>
      </c>
      <c r="G400" s="3">
        <v>1120</v>
      </c>
    </row>
    <row r="401" spans="1:7" ht="11.25">
      <c r="A401" s="6" t="s">
        <v>187</v>
      </c>
      <c r="B401" s="6" t="s">
        <v>2</v>
      </c>
      <c r="C401" s="3">
        <v>0</v>
      </c>
      <c r="D401" s="3">
        <v>0</v>
      </c>
      <c r="E401" s="3">
        <v>2800</v>
      </c>
      <c r="F401" s="6" t="s">
        <v>2</v>
      </c>
      <c r="G401" s="3">
        <v>2800</v>
      </c>
    </row>
    <row r="402" spans="1:7" ht="11.25">
      <c r="A402" s="6" t="s">
        <v>516</v>
      </c>
      <c r="B402" s="6" t="s">
        <v>2</v>
      </c>
      <c r="C402" s="3">
        <v>35085184.43</v>
      </c>
      <c r="D402" s="3">
        <v>0</v>
      </c>
      <c r="E402" s="3">
        <v>0</v>
      </c>
      <c r="F402" s="6" t="s">
        <v>2</v>
      </c>
      <c r="G402" s="3">
        <v>35085184.43</v>
      </c>
    </row>
    <row r="403" spans="1:7" ht="11.25">
      <c r="A403" s="19" t="s">
        <v>36</v>
      </c>
      <c r="B403" s="19" t="s">
        <v>2</v>
      </c>
      <c r="C403" s="20">
        <v>10446445.45</v>
      </c>
      <c r="D403" s="20">
        <v>0</v>
      </c>
      <c r="E403" s="20">
        <v>0</v>
      </c>
      <c r="F403" s="19" t="s">
        <v>2</v>
      </c>
      <c r="G403" s="20">
        <v>10446445.45</v>
      </c>
    </row>
    <row r="404" spans="1:7" ht="11.25">
      <c r="A404" s="19" t="s">
        <v>38</v>
      </c>
      <c r="B404" s="19" t="s">
        <v>2</v>
      </c>
      <c r="C404" s="20">
        <v>3757988.99</v>
      </c>
      <c r="D404" s="20">
        <v>0</v>
      </c>
      <c r="E404" s="20">
        <v>0</v>
      </c>
      <c r="F404" s="19" t="s">
        <v>2</v>
      </c>
      <c r="G404" s="20">
        <v>3757988.99</v>
      </c>
    </row>
    <row r="405" spans="1:7" ht="11.25">
      <c r="A405" s="19" t="s">
        <v>40</v>
      </c>
      <c r="B405" s="19" t="s">
        <v>2</v>
      </c>
      <c r="C405" s="20">
        <v>3337367.16</v>
      </c>
      <c r="D405" s="20">
        <v>0</v>
      </c>
      <c r="E405" s="20">
        <v>0</v>
      </c>
      <c r="F405" s="19" t="s">
        <v>2</v>
      </c>
      <c r="G405" s="20">
        <v>3337367.16</v>
      </c>
    </row>
    <row r="406" spans="1:7" ht="11.25">
      <c r="A406" s="19" t="s">
        <v>42</v>
      </c>
      <c r="B406" s="19" t="s">
        <v>2</v>
      </c>
      <c r="C406" s="20">
        <v>7862470.36</v>
      </c>
      <c r="D406" s="20">
        <v>0</v>
      </c>
      <c r="E406" s="20">
        <v>0</v>
      </c>
      <c r="F406" s="19" t="s">
        <v>2</v>
      </c>
      <c r="G406" s="20">
        <v>7862470.36</v>
      </c>
    </row>
    <row r="407" spans="1:7" ht="11.25">
      <c r="A407" s="19" t="s">
        <v>44</v>
      </c>
      <c r="B407" s="19" t="s">
        <v>2</v>
      </c>
      <c r="C407" s="20">
        <v>4561192.3</v>
      </c>
      <c r="D407" s="20">
        <v>0</v>
      </c>
      <c r="E407" s="20">
        <v>0</v>
      </c>
      <c r="F407" s="19" t="s">
        <v>2</v>
      </c>
      <c r="G407" s="20">
        <v>4561192.3</v>
      </c>
    </row>
    <row r="408" spans="1:7" ht="11.25">
      <c r="A408" s="19" t="s">
        <v>46</v>
      </c>
      <c r="B408" s="19" t="s">
        <v>2</v>
      </c>
      <c r="C408" s="20">
        <v>2765075.14</v>
      </c>
      <c r="D408" s="20">
        <v>0</v>
      </c>
      <c r="E408" s="20">
        <v>0</v>
      </c>
      <c r="F408" s="19" t="s">
        <v>2</v>
      </c>
      <c r="G408" s="20">
        <v>2765075.14</v>
      </c>
    </row>
    <row r="409" spans="1:7" ht="11.25">
      <c r="A409" s="19" t="s">
        <v>47</v>
      </c>
      <c r="B409" s="19" t="s">
        <v>2</v>
      </c>
      <c r="C409" s="20">
        <v>2354645.03</v>
      </c>
      <c r="D409" s="20">
        <v>0</v>
      </c>
      <c r="E409" s="20">
        <v>0</v>
      </c>
      <c r="F409" s="19" t="s">
        <v>2</v>
      </c>
      <c r="G409" s="20">
        <v>2354645.03</v>
      </c>
    </row>
    <row r="410" spans="1:7" ht="11.25">
      <c r="A410" s="6" t="s">
        <v>203</v>
      </c>
      <c r="B410" s="6" t="s">
        <v>2</v>
      </c>
      <c r="C410" s="3">
        <v>9305326.69</v>
      </c>
      <c r="D410" s="3">
        <v>7468</v>
      </c>
      <c r="E410" s="3">
        <v>654134.4</v>
      </c>
      <c r="F410" s="6" t="s">
        <v>2</v>
      </c>
      <c r="G410" s="3">
        <v>9951993.09</v>
      </c>
    </row>
    <row r="411" spans="1:7" ht="11.25">
      <c r="A411" s="19" t="s">
        <v>73</v>
      </c>
      <c r="B411" s="19" t="s">
        <v>2</v>
      </c>
      <c r="C411" s="20">
        <v>1652545.27</v>
      </c>
      <c r="D411" s="20">
        <v>0</v>
      </c>
      <c r="E411" s="20">
        <v>264418.6</v>
      </c>
      <c r="F411" s="19" t="s">
        <v>2</v>
      </c>
      <c r="G411" s="20">
        <v>1916963.87</v>
      </c>
    </row>
    <row r="412" spans="1:7" ht="11.25">
      <c r="A412" s="19" t="s">
        <v>74</v>
      </c>
      <c r="B412" s="19" t="s">
        <v>2</v>
      </c>
      <c r="C412" s="20">
        <v>439649.03</v>
      </c>
      <c r="D412" s="20">
        <v>0</v>
      </c>
      <c r="E412" s="20">
        <v>71459.77</v>
      </c>
      <c r="F412" s="19" t="s">
        <v>2</v>
      </c>
      <c r="G412" s="20">
        <v>511108.8</v>
      </c>
    </row>
    <row r="413" spans="1:7" ht="11.25">
      <c r="A413" s="19" t="s">
        <v>75</v>
      </c>
      <c r="B413" s="19" t="s">
        <v>2</v>
      </c>
      <c r="C413" s="20">
        <v>1725078.1</v>
      </c>
      <c r="D413" s="20">
        <v>0</v>
      </c>
      <c r="E413" s="20">
        <v>0</v>
      </c>
      <c r="F413" s="19" t="s">
        <v>2</v>
      </c>
      <c r="G413" s="20">
        <v>1725078.1</v>
      </c>
    </row>
    <row r="414" spans="1:7" ht="11.25">
      <c r="A414" s="6" t="s">
        <v>505</v>
      </c>
      <c r="B414" s="6" t="s">
        <v>2</v>
      </c>
      <c r="C414" s="3">
        <v>1725078.1</v>
      </c>
      <c r="D414" s="3">
        <v>0</v>
      </c>
      <c r="E414" s="3">
        <v>0</v>
      </c>
      <c r="F414" s="6" t="s">
        <v>2</v>
      </c>
      <c r="G414" s="3">
        <v>1725078.1</v>
      </c>
    </row>
    <row r="415" spans="1:7" ht="11.25">
      <c r="A415" s="19" t="s">
        <v>76</v>
      </c>
      <c r="B415" s="19" t="s">
        <v>2</v>
      </c>
      <c r="C415" s="20">
        <v>48920.04</v>
      </c>
      <c r="D415" s="20">
        <v>7468</v>
      </c>
      <c r="E415" s="20">
        <v>7468.33</v>
      </c>
      <c r="F415" s="19" t="s">
        <v>2</v>
      </c>
      <c r="G415" s="20">
        <v>48920.37</v>
      </c>
    </row>
    <row r="416" spans="1:7" ht="11.25">
      <c r="A416" s="19" t="s">
        <v>77</v>
      </c>
      <c r="B416" s="19" t="s">
        <v>2</v>
      </c>
      <c r="C416" s="20">
        <v>4452434.67</v>
      </c>
      <c r="D416" s="20">
        <v>0</v>
      </c>
      <c r="E416" s="20">
        <v>310787.7</v>
      </c>
      <c r="F416" s="19" t="s">
        <v>2</v>
      </c>
      <c r="G416" s="20">
        <v>4763222.37</v>
      </c>
    </row>
    <row r="417" spans="1:7" ht="11.25">
      <c r="A417" s="6" t="s">
        <v>204</v>
      </c>
      <c r="B417" s="6" t="s">
        <v>2</v>
      </c>
      <c r="C417" s="3">
        <v>131859</v>
      </c>
      <c r="D417" s="3">
        <v>0</v>
      </c>
      <c r="E417" s="3">
        <v>4664</v>
      </c>
      <c r="F417" s="6" t="s">
        <v>2</v>
      </c>
      <c r="G417" s="3">
        <v>136523</v>
      </c>
    </row>
    <row r="418" spans="1:7" ht="11.25">
      <c r="A418" s="6" t="s">
        <v>85</v>
      </c>
      <c r="B418" s="6" t="s">
        <v>2</v>
      </c>
      <c r="C418" s="3">
        <v>21000</v>
      </c>
      <c r="D418" s="3">
        <v>0</v>
      </c>
      <c r="E418" s="3">
        <v>10500</v>
      </c>
      <c r="F418" s="6" t="s">
        <v>2</v>
      </c>
      <c r="G418" s="3">
        <v>31500</v>
      </c>
    </row>
    <row r="419" spans="1:7" ht="11.25">
      <c r="A419" s="6" t="s">
        <v>86</v>
      </c>
      <c r="B419" s="6" t="s">
        <v>2</v>
      </c>
      <c r="C419" s="3">
        <v>111600</v>
      </c>
      <c r="D419" s="3">
        <v>0</v>
      </c>
      <c r="E419" s="3">
        <v>0</v>
      </c>
      <c r="F419" s="6" t="s">
        <v>2</v>
      </c>
      <c r="G419" s="3">
        <v>111600</v>
      </c>
    </row>
    <row r="420" spans="1:7" ht="11.25">
      <c r="A420" s="6" t="s">
        <v>517</v>
      </c>
      <c r="B420" s="6" t="s">
        <v>2</v>
      </c>
      <c r="C420" s="3">
        <v>128511.67</v>
      </c>
      <c r="D420" s="3">
        <v>0</v>
      </c>
      <c r="E420" s="3">
        <v>0</v>
      </c>
      <c r="F420" s="6" t="s">
        <v>2</v>
      </c>
      <c r="G420" s="3">
        <v>128511.67</v>
      </c>
    </row>
    <row r="421" spans="1:7" ht="11.25">
      <c r="A421" s="6" t="s">
        <v>95</v>
      </c>
      <c r="B421" s="6" t="s">
        <v>2</v>
      </c>
      <c r="C421" s="3">
        <v>4059464</v>
      </c>
      <c r="D421" s="3">
        <v>0</v>
      </c>
      <c r="E421" s="3">
        <v>0</v>
      </c>
      <c r="F421" s="6" t="s">
        <v>2</v>
      </c>
      <c r="G421" s="3">
        <v>4059464</v>
      </c>
    </row>
    <row r="422" spans="1:7" ht="11.25">
      <c r="A422" s="6" t="s">
        <v>205</v>
      </c>
      <c r="B422" s="6" t="s">
        <v>2</v>
      </c>
      <c r="C422" s="3">
        <v>0</v>
      </c>
      <c r="D422" s="3">
        <v>0</v>
      </c>
      <c r="E422" s="3">
        <v>295623.7</v>
      </c>
      <c r="F422" s="6" t="s">
        <v>2</v>
      </c>
      <c r="G422" s="3">
        <v>295623.7</v>
      </c>
    </row>
    <row r="423" spans="1:7" ht="11.25">
      <c r="A423" s="19" t="s">
        <v>78</v>
      </c>
      <c r="B423" s="19" t="s">
        <v>2</v>
      </c>
      <c r="C423" s="20">
        <v>986699.58</v>
      </c>
      <c r="D423" s="20">
        <v>0</v>
      </c>
      <c r="E423" s="20">
        <v>0</v>
      </c>
      <c r="F423" s="19" t="s">
        <v>2</v>
      </c>
      <c r="G423" s="20">
        <v>986699.58</v>
      </c>
    </row>
    <row r="424" spans="1:7" ht="11.25">
      <c r="A424" s="6" t="s">
        <v>518</v>
      </c>
      <c r="B424" s="6" t="s">
        <v>2</v>
      </c>
      <c r="C424" s="3">
        <v>986699.58</v>
      </c>
      <c r="D424" s="3">
        <v>0</v>
      </c>
      <c r="E424" s="3">
        <v>0</v>
      </c>
      <c r="F424" s="6" t="s">
        <v>2</v>
      </c>
      <c r="G424" s="3">
        <v>986699.58</v>
      </c>
    </row>
    <row r="425" spans="1:7" ht="11.25">
      <c r="A425" s="6" t="s">
        <v>206</v>
      </c>
      <c r="B425" s="3">
        <v>10404577.49</v>
      </c>
      <c r="C425" s="6" t="s">
        <v>2</v>
      </c>
      <c r="D425" s="3">
        <v>813436.84</v>
      </c>
      <c r="E425" s="3">
        <v>2973</v>
      </c>
      <c r="F425" s="3">
        <v>11215041.34</v>
      </c>
      <c r="G425" s="6" t="s">
        <v>2</v>
      </c>
    </row>
    <row r="426" spans="1:7" ht="11.25">
      <c r="A426" s="6" t="s">
        <v>77</v>
      </c>
      <c r="B426" s="3">
        <v>5503694.49</v>
      </c>
      <c r="C426" s="6" t="s">
        <v>2</v>
      </c>
      <c r="D426" s="3">
        <v>480403.79</v>
      </c>
      <c r="E426" s="3">
        <v>2966</v>
      </c>
      <c r="F426" s="3">
        <v>5981132.28</v>
      </c>
      <c r="G426" s="6" t="s">
        <v>2</v>
      </c>
    </row>
    <row r="427" spans="1:7" ht="11.25">
      <c r="A427" s="19" t="s">
        <v>204</v>
      </c>
      <c r="B427" s="20">
        <v>73032.23</v>
      </c>
      <c r="C427" s="19" t="s">
        <v>2</v>
      </c>
      <c r="D427" s="20">
        <v>15035.17</v>
      </c>
      <c r="E427" s="20">
        <v>0</v>
      </c>
      <c r="F427" s="20">
        <v>88067.4</v>
      </c>
      <c r="G427" s="19" t="s">
        <v>2</v>
      </c>
    </row>
    <row r="428" spans="1:7" ht="11.25">
      <c r="A428" s="6" t="s">
        <v>207</v>
      </c>
      <c r="B428" s="3">
        <v>58537.23</v>
      </c>
      <c r="C428" s="6" t="s">
        <v>2</v>
      </c>
      <c r="D428" s="3">
        <v>10284.17</v>
      </c>
      <c r="E428" s="3">
        <v>0</v>
      </c>
      <c r="F428" s="3">
        <v>68821.4</v>
      </c>
      <c r="G428" s="6" t="s">
        <v>2</v>
      </c>
    </row>
    <row r="429" spans="1:7" ht="11.25">
      <c r="A429" s="6" t="s">
        <v>208</v>
      </c>
      <c r="B429" s="3">
        <v>8862</v>
      </c>
      <c r="C429" s="6" t="s">
        <v>2</v>
      </c>
      <c r="D429" s="3">
        <v>3533</v>
      </c>
      <c r="E429" s="3">
        <v>0</v>
      </c>
      <c r="F429" s="3">
        <v>12395</v>
      </c>
      <c r="G429" s="6" t="s">
        <v>2</v>
      </c>
    </row>
    <row r="430" spans="1:7" ht="11.25">
      <c r="A430" s="6" t="s">
        <v>209</v>
      </c>
      <c r="B430" s="3">
        <v>5633</v>
      </c>
      <c r="C430" s="6" t="s">
        <v>2</v>
      </c>
      <c r="D430" s="3">
        <v>1218</v>
      </c>
      <c r="E430" s="3">
        <v>0</v>
      </c>
      <c r="F430" s="3">
        <v>6851</v>
      </c>
      <c r="G430" s="6" t="s">
        <v>2</v>
      </c>
    </row>
    <row r="431" spans="1:7" ht="11.25">
      <c r="A431" s="19" t="s">
        <v>85</v>
      </c>
      <c r="B431" s="20">
        <v>26872</v>
      </c>
      <c r="C431" s="19" t="s">
        <v>2</v>
      </c>
      <c r="D431" s="20">
        <v>13811</v>
      </c>
      <c r="E431" s="20">
        <v>0</v>
      </c>
      <c r="F431" s="20">
        <v>40683</v>
      </c>
      <c r="G431" s="19" t="s">
        <v>2</v>
      </c>
    </row>
    <row r="432" spans="1:7" ht="11.25">
      <c r="A432" s="6" t="s">
        <v>210</v>
      </c>
      <c r="B432" s="3">
        <v>23649.79</v>
      </c>
      <c r="C432" s="6" t="s">
        <v>2</v>
      </c>
      <c r="D432" s="3">
        <v>11211</v>
      </c>
      <c r="E432" s="3">
        <v>0</v>
      </c>
      <c r="F432" s="3">
        <v>34860.79</v>
      </c>
      <c r="G432" s="6" t="s">
        <v>2</v>
      </c>
    </row>
    <row r="433" spans="1:7" ht="11.25">
      <c r="A433" s="6" t="s">
        <v>211</v>
      </c>
      <c r="B433" s="3">
        <v>3222.21</v>
      </c>
      <c r="C433" s="6" t="s">
        <v>2</v>
      </c>
      <c r="D433" s="3">
        <v>2600</v>
      </c>
      <c r="E433" s="3">
        <v>0</v>
      </c>
      <c r="F433" s="3">
        <v>5822.21</v>
      </c>
      <c r="G433" s="6" t="s">
        <v>2</v>
      </c>
    </row>
    <row r="434" spans="1:7" ht="11.25">
      <c r="A434" s="19" t="s">
        <v>86</v>
      </c>
      <c r="B434" s="20">
        <v>52794.48</v>
      </c>
      <c r="C434" s="19" t="s">
        <v>2</v>
      </c>
      <c r="D434" s="20">
        <v>37895</v>
      </c>
      <c r="E434" s="20">
        <v>0</v>
      </c>
      <c r="F434" s="20">
        <v>90689.48</v>
      </c>
      <c r="G434" s="19" t="s">
        <v>2</v>
      </c>
    </row>
    <row r="435" spans="1:7" ht="11.25">
      <c r="A435" s="6" t="s">
        <v>519</v>
      </c>
      <c r="B435" s="3">
        <v>7367.98</v>
      </c>
      <c r="C435" s="6" t="s">
        <v>2</v>
      </c>
      <c r="D435" s="3">
        <v>0</v>
      </c>
      <c r="E435" s="3">
        <v>0</v>
      </c>
      <c r="F435" s="3">
        <v>7367.98</v>
      </c>
      <c r="G435" s="6" t="s">
        <v>2</v>
      </c>
    </row>
    <row r="436" spans="1:7" ht="11.25">
      <c r="A436" s="6" t="s">
        <v>212</v>
      </c>
      <c r="B436" s="3">
        <v>8487.1</v>
      </c>
      <c r="C436" s="6" t="s">
        <v>2</v>
      </c>
      <c r="D436" s="3">
        <v>18846</v>
      </c>
      <c r="E436" s="3">
        <v>0</v>
      </c>
      <c r="F436" s="3">
        <v>27333.1</v>
      </c>
      <c r="G436" s="6" t="s">
        <v>2</v>
      </c>
    </row>
    <row r="437" spans="1:7" ht="11.25">
      <c r="A437" s="6" t="s">
        <v>213</v>
      </c>
      <c r="B437" s="3">
        <v>14626.4</v>
      </c>
      <c r="C437" s="6" t="s">
        <v>2</v>
      </c>
      <c r="D437" s="3">
        <v>1075</v>
      </c>
      <c r="E437" s="3">
        <v>0</v>
      </c>
      <c r="F437" s="3">
        <v>15701.4</v>
      </c>
      <c r="G437" s="6" t="s">
        <v>2</v>
      </c>
    </row>
    <row r="438" spans="1:7" ht="11.25">
      <c r="A438" s="6" t="s">
        <v>214</v>
      </c>
      <c r="B438" s="3">
        <v>22313</v>
      </c>
      <c r="C438" s="6" t="s">
        <v>2</v>
      </c>
      <c r="D438" s="3">
        <v>17974</v>
      </c>
      <c r="E438" s="3">
        <v>0</v>
      </c>
      <c r="F438" s="3">
        <v>40287</v>
      </c>
      <c r="G438" s="6" t="s">
        <v>2</v>
      </c>
    </row>
    <row r="439" spans="1:7" ht="11.25">
      <c r="A439" s="19" t="s">
        <v>87</v>
      </c>
      <c r="B439" s="20">
        <v>125425</v>
      </c>
      <c r="C439" s="19" t="s">
        <v>2</v>
      </c>
      <c r="D439" s="20">
        <v>12591</v>
      </c>
      <c r="E439" s="20">
        <v>0</v>
      </c>
      <c r="F439" s="20">
        <v>138016</v>
      </c>
      <c r="G439" s="19" t="s">
        <v>2</v>
      </c>
    </row>
    <row r="440" spans="1:7" ht="11.25">
      <c r="A440" s="6" t="s">
        <v>103</v>
      </c>
      <c r="B440" s="3">
        <v>56225</v>
      </c>
      <c r="C440" s="6" t="s">
        <v>2</v>
      </c>
      <c r="D440" s="3">
        <v>5000</v>
      </c>
      <c r="E440" s="3">
        <v>0</v>
      </c>
      <c r="F440" s="3">
        <v>61225</v>
      </c>
      <c r="G440" s="6" t="s">
        <v>2</v>
      </c>
    </row>
    <row r="441" spans="1:7" ht="11.25">
      <c r="A441" s="6" t="s">
        <v>215</v>
      </c>
      <c r="B441" s="3">
        <v>50000</v>
      </c>
      <c r="C441" s="6" t="s">
        <v>2</v>
      </c>
      <c r="D441" s="3">
        <v>4491</v>
      </c>
      <c r="E441" s="3">
        <v>0</v>
      </c>
      <c r="F441" s="3">
        <v>54491</v>
      </c>
      <c r="G441" s="6" t="s">
        <v>2</v>
      </c>
    </row>
    <row r="442" spans="1:7" ht="11.25">
      <c r="A442" s="6" t="s">
        <v>104</v>
      </c>
      <c r="B442" s="3">
        <v>5050</v>
      </c>
      <c r="C442" s="6" t="s">
        <v>2</v>
      </c>
      <c r="D442" s="3">
        <v>850</v>
      </c>
      <c r="E442" s="3">
        <v>0</v>
      </c>
      <c r="F442" s="3">
        <v>5900</v>
      </c>
      <c r="G442" s="6" t="s">
        <v>2</v>
      </c>
    </row>
    <row r="443" spans="1:7" ht="11.25">
      <c r="A443" s="6" t="s">
        <v>216</v>
      </c>
      <c r="B443" s="3">
        <v>5150</v>
      </c>
      <c r="C443" s="6" t="s">
        <v>2</v>
      </c>
      <c r="D443" s="3">
        <v>1250</v>
      </c>
      <c r="E443" s="3">
        <v>0</v>
      </c>
      <c r="F443" s="3">
        <v>6400</v>
      </c>
      <c r="G443" s="6" t="s">
        <v>2</v>
      </c>
    </row>
    <row r="444" spans="1:7" ht="11.25">
      <c r="A444" s="6" t="s">
        <v>217</v>
      </c>
      <c r="B444" s="3">
        <v>9000</v>
      </c>
      <c r="C444" s="6" t="s">
        <v>2</v>
      </c>
      <c r="D444" s="3">
        <v>1000</v>
      </c>
      <c r="E444" s="3">
        <v>0</v>
      </c>
      <c r="F444" s="3">
        <v>10000</v>
      </c>
      <c r="G444" s="6" t="s">
        <v>2</v>
      </c>
    </row>
    <row r="445" spans="1:7" ht="11.25">
      <c r="A445" s="19" t="s">
        <v>88</v>
      </c>
      <c r="B445" s="20">
        <v>147099.1</v>
      </c>
      <c r="C445" s="19" t="s">
        <v>2</v>
      </c>
      <c r="D445" s="20">
        <v>0</v>
      </c>
      <c r="E445" s="20">
        <v>0</v>
      </c>
      <c r="F445" s="20">
        <v>147099.1</v>
      </c>
      <c r="G445" s="19" t="s">
        <v>2</v>
      </c>
    </row>
    <row r="446" spans="1:7" ht="11.25">
      <c r="A446" s="6" t="s">
        <v>520</v>
      </c>
      <c r="B446" s="3">
        <v>110856</v>
      </c>
      <c r="C446" s="6" t="s">
        <v>2</v>
      </c>
      <c r="D446" s="3">
        <v>0</v>
      </c>
      <c r="E446" s="3">
        <v>0</v>
      </c>
      <c r="F446" s="3">
        <v>110856</v>
      </c>
      <c r="G446" s="6" t="s">
        <v>2</v>
      </c>
    </row>
    <row r="447" spans="1:7" ht="11.25">
      <c r="A447" s="6" t="s">
        <v>521</v>
      </c>
      <c r="B447" s="3">
        <v>36243.1</v>
      </c>
      <c r="C447" s="6" t="s">
        <v>2</v>
      </c>
      <c r="D447" s="3">
        <v>0</v>
      </c>
      <c r="E447" s="3">
        <v>0</v>
      </c>
      <c r="F447" s="3">
        <v>36243.1</v>
      </c>
      <c r="G447" s="6" t="s">
        <v>2</v>
      </c>
    </row>
    <row r="448" spans="1:7" ht="11.25">
      <c r="A448" s="19" t="s">
        <v>89</v>
      </c>
      <c r="B448" s="20">
        <v>5000</v>
      </c>
      <c r="C448" s="19" t="s">
        <v>2</v>
      </c>
      <c r="D448" s="20">
        <v>0</v>
      </c>
      <c r="E448" s="20">
        <v>0</v>
      </c>
      <c r="F448" s="20">
        <v>5000</v>
      </c>
      <c r="G448" s="19" t="s">
        <v>2</v>
      </c>
    </row>
    <row r="449" spans="1:7" ht="11.25">
      <c r="A449" s="6" t="s">
        <v>89</v>
      </c>
      <c r="B449" s="3">
        <v>5000</v>
      </c>
      <c r="C449" s="6" t="s">
        <v>2</v>
      </c>
      <c r="D449" s="3">
        <v>0</v>
      </c>
      <c r="E449" s="3">
        <v>0</v>
      </c>
      <c r="F449" s="3">
        <v>5000</v>
      </c>
      <c r="G449" s="6" t="s">
        <v>2</v>
      </c>
    </row>
    <row r="450" spans="1:7" ht="11.25">
      <c r="A450" s="19" t="s">
        <v>90</v>
      </c>
      <c r="B450" s="20">
        <v>41153.28</v>
      </c>
      <c r="C450" s="19" t="s">
        <v>2</v>
      </c>
      <c r="D450" s="20">
        <v>3587</v>
      </c>
      <c r="E450" s="20">
        <v>0</v>
      </c>
      <c r="F450" s="20">
        <v>44740.28</v>
      </c>
      <c r="G450" s="19" t="s">
        <v>2</v>
      </c>
    </row>
    <row r="451" spans="1:7" ht="11.25">
      <c r="A451" s="6" t="s">
        <v>218</v>
      </c>
      <c r="B451" s="3">
        <v>41153.28</v>
      </c>
      <c r="C451" s="6" t="s">
        <v>2</v>
      </c>
      <c r="D451" s="3">
        <v>3587</v>
      </c>
      <c r="E451" s="3">
        <v>0</v>
      </c>
      <c r="F451" s="3">
        <v>44740.28</v>
      </c>
      <c r="G451" s="6" t="s">
        <v>2</v>
      </c>
    </row>
    <row r="452" spans="1:7" ht="11.25">
      <c r="A452" s="19" t="s">
        <v>91</v>
      </c>
      <c r="B452" s="20">
        <v>62669.61</v>
      </c>
      <c r="C452" s="19" t="s">
        <v>2</v>
      </c>
      <c r="D452" s="20">
        <v>13237.24</v>
      </c>
      <c r="E452" s="20">
        <v>0</v>
      </c>
      <c r="F452" s="20">
        <v>75906.85</v>
      </c>
      <c r="G452" s="19" t="s">
        <v>2</v>
      </c>
    </row>
    <row r="453" spans="1:7" ht="11.25">
      <c r="A453" s="6" t="s">
        <v>91</v>
      </c>
      <c r="B453" s="3">
        <v>62669.61</v>
      </c>
      <c r="C453" s="6" t="s">
        <v>2</v>
      </c>
      <c r="D453" s="3">
        <v>13237.24</v>
      </c>
      <c r="E453" s="3">
        <v>0</v>
      </c>
      <c r="F453" s="3">
        <v>75906.85</v>
      </c>
      <c r="G453" s="6" t="s">
        <v>2</v>
      </c>
    </row>
    <row r="454" spans="1:7" ht="11.25">
      <c r="A454" s="19" t="s">
        <v>92</v>
      </c>
      <c r="B454" s="20">
        <v>294500</v>
      </c>
      <c r="C454" s="19" t="s">
        <v>2</v>
      </c>
      <c r="D454" s="20">
        <v>72800</v>
      </c>
      <c r="E454" s="20">
        <v>0</v>
      </c>
      <c r="F454" s="20">
        <v>367300</v>
      </c>
      <c r="G454" s="19" t="s">
        <v>2</v>
      </c>
    </row>
    <row r="455" spans="1:7" ht="11.25">
      <c r="A455" s="6" t="s">
        <v>102</v>
      </c>
      <c r="B455" s="3">
        <v>114000</v>
      </c>
      <c r="C455" s="6" t="s">
        <v>2</v>
      </c>
      <c r="D455" s="3">
        <v>9800</v>
      </c>
      <c r="E455" s="3">
        <v>0</v>
      </c>
      <c r="F455" s="3">
        <v>123800</v>
      </c>
      <c r="G455" s="6" t="s">
        <v>2</v>
      </c>
    </row>
    <row r="456" spans="1:7" ht="11.25">
      <c r="A456" s="6" t="s">
        <v>103</v>
      </c>
      <c r="B456" s="3">
        <v>80000</v>
      </c>
      <c r="C456" s="6" t="s">
        <v>2</v>
      </c>
      <c r="D456" s="3">
        <v>22500</v>
      </c>
      <c r="E456" s="3">
        <v>0</v>
      </c>
      <c r="F456" s="3">
        <v>102500</v>
      </c>
      <c r="G456" s="6" t="s">
        <v>2</v>
      </c>
    </row>
    <row r="457" spans="1:7" ht="11.25">
      <c r="A457" s="6" t="s">
        <v>215</v>
      </c>
      <c r="B457" s="3">
        <v>50500</v>
      </c>
      <c r="C457" s="6" t="s">
        <v>2</v>
      </c>
      <c r="D457" s="3">
        <v>17500</v>
      </c>
      <c r="E457" s="3">
        <v>0</v>
      </c>
      <c r="F457" s="3">
        <v>68000</v>
      </c>
      <c r="G457" s="6" t="s">
        <v>2</v>
      </c>
    </row>
    <row r="458" spans="1:7" ht="11.25">
      <c r="A458" s="6" t="s">
        <v>104</v>
      </c>
      <c r="B458" s="3">
        <v>15000</v>
      </c>
      <c r="C458" s="6" t="s">
        <v>2</v>
      </c>
      <c r="D458" s="3">
        <v>7500</v>
      </c>
      <c r="E458" s="3">
        <v>0</v>
      </c>
      <c r="F458" s="3">
        <v>22500</v>
      </c>
      <c r="G458" s="6" t="s">
        <v>2</v>
      </c>
    </row>
    <row r="459" spans="1:7" ht="11.25">
      <c r="A459" s="6" t="s">
        <v>216</v>
      </c>
      <c r="B459" s="3">
        <v>20000</v>
      </c>
      <c r="C459" s="6" t="s">
        <v>2</v>
      </c>
      <c r="D459" s="3">
        <v>7500</v>
      </c>
      <c r="E459" s="3">
        <v>0</v>
      </c>
      <c r="F459" s="3">
        <v>27500</v>
      </c>
      <c r="G459" s="6" t="s">
        <v>2</v>
      </c>
    </row>
    <row r="460" spans="1:7" ht="11.25">
      <c r="A460" s="6" t="s">
        <v>217</v>
      </c>
      <c r="B460" s="3">
        <v>15000</v>
      </c>
      <c r="C460" s="6" t="s">
        <v>2</v>
      </c>
      <c r="D460" s="3">
        <v>8000</v>
      </c>
      <c r="E460" s="3">
        <v>0</v>
      </c>
      <c r="F460" s="3">
        <v>23000</v>
      </c>
      <c r="G460" s="6" t="s">
        <v>2</v>
      </c>
    </row>
    <row r="461" spans="1:7" ht="11.25">
      <c r="A461" s="19" t="s">
        <v>93</v>
      </c>
      <c r="B461" s="20">
        <v>86426.85</v>
      </c>
      <c r="C461" s="19" t="s">
        <v>2</v>
      </c>
      <c r="D461" s="20">
        <v>0</v>
      </c>
      <c r="E461" s="20">
        <v>0</v>
      </c>
      <c r="F461" s="20">
        <v>86426.85</v>
      </c>
      <c r="G461" s="19" t="s">
        <v>2</v>
      </c>
    </row>
    <row r="462" spans="1:7" ht="11.25">
      <c r="A462" s="6" t="s">
        <v>102</v>
      </c>
      <c r="B462" s="3">
        <v>86426.85</v>
      </c>
      <c r="C462" s="6" t="s">
        <v>2</v>
      </c>
      <c r="D462" s="3">
        <v>0</v>
      </c>
      <c r="E462" s="3">
        <v>0</v>
      </c>
      <c r="F462" s="3">
        <v>86426.85</v>
      </c>
      <c r="G462" s="6" t="s">
        <v>2</v>
      </c>
    </row>
    <row r="463" spans="1:7" ht="11.25">
      <c r="A463" s="19" t="s">
        <v>94</v>
      </c>
      <c r="B463" s="20">
        <v>618036.61</v>
      </c>
      <c r="C463" s="19" t="s">
        <v>2</v>
      </c>
      <c r="D463" s="20">
        <v>56900</v>
      </c>
      <c r="E463" s="20">
        <v>780</v>
      </c>
      <c r="F463" s="20">
        <v>674156.61</v>
      </c>
      <c r="G463" s="19" t="s">
        <v>2</v>
      </c>
    </row>
    <row r="464" spans="1:7" ht="11.25">
      <c r="A464" s="6" t="s">
        <v>219</v>
      </c>
      <c r="B464" s="3">
        <v>201700.54</v>
      </c>
      <c r="C464" s="6" t="s">
        <v>2</v>
      </c>
      <c r="D464" s="3">
        <v>34900</v>
      </c>
      <c r="E464" s="3">
        <v>780</v>
      </c>
      <c r="F464" s="3">
        <v>235820.54</v>
      </c>
      <c r="G464" s="6" t="s">
        <v>2</v>
      </c>
    </row>
    <row r="465" spans="1:7" ht="11.25">
      <c r="A465" s="6" t="s">
        <v>220</v>
      </c>
      <c r="B465" s="3">
        <v>117290.95</v>
      </c>
      <c r="C465" s="6" t="s">
        <v>2</v>
      </c>
      <c r="D465" s="3">
        <v>18000</v>
      </c>
      <c r="E465" s="3">
        <v>0</v>
      </c>
      <c r="F465" s="3">
        <v>135290.95</v>
      </c>
      <c r="G465" s="6" t="s">
        <v>2</v>
      </c>
    </row>
    <row r="466" spans="1:7" ht="11.25">
      <c r="A466" s="6" t="s">
        <v>221</v>
      </c>
      <c r="B466" s="3">
        <v>299045.12</v>
      </c>
      <c r="C466" s="6" t="s">
        <v>2</v>
      </c>
      <c r="D466" s="3">
        <v>4000</v>
      </c>
      <c r="E466" s="3">
        <v>0</v>
      </c>
      <c r="F466" s="3">
        <v>303045.12</v>
      </c>
      <c r="G466" s="6" t="s">
        <v>2</v>
      </c>
    </row>
    <row r="467" spans="1:7" ht="11.25">
      <c r="A467" s="19" t="s">
        <v>74</v>
      </c>
      <c r="B467" s="20">
        <v>144000</v>
      </c>
      <c r="C467" s="19" t="s">
        <v>2</v>
      </c>
      <c r="D467" s="20">
        <v>15000</v>
      </c>
      <c r="E467" s="20">
        <v>0</v>
      </c>
      <c r="F467" s="20">
        <v>159000</v>
      </c>
      <c r="G467" s="19" t="s">
        <v>2</v>
      </c>
    </row>
    <row r="468" spans="1:7" ht="11.25">
      <c r="A468" s="6" t="s">
        <v>222</v>
      </c>
      <c r="B468" s="3">
        <v>36000</v>
      </c>
      <c r="C468" s="6" t="s">
        <v>2</v>
      </c>
      <c r="D468" s="3">
        <v>6000</v>
      </c>
      <c r="E468" s="3">
        <v>0</v>
      </c>
      <c r="F468" s="3">
        <v>42000</v>
      </c>
      <c r="G468" s="6" t="s">
        <v>2</v>
      </c>
    </row>
    <row r="469" spans="1:7" ht="11.25">
      <c r="A469" s="6" t="s">
        <v>223</v>
      </c>
      <c r="B469" s="3">
        <v>36000</v>
      </c>
      <c r="C469" s="6" t="s">
        <v>2</v>
      </c>
      <c r="D469" s="3">
        <v>3000</v>
      </c>
      <c r="E469" s="3">
        <v>0</v>
      </c>
      <c r="F469" s="3">
        <v>39000</v>
      </c>
      <c r="G469" s="6" t="s">
        <v>2</v>
      </c>
    </row>
    <row r="470" spans="1:7" ht="11.25">
      <c r="A470" s="6" t="s">
        <v>224</v>
      </c>
      <c r="B470" s="3">
        <v>36000</v>
      </c>
      <c r="C470" s="6" t="s">
        <v>2</v>
      </c>
      <c r="D470" s="3">
        <v>6000</v>
      </c>
      <c r="E470" s="3">
        <v>0</v>
      </c>
      <c r="F470" s="3">
        <v>42000</v>
      </c>
      <c r="G470" s="6" t="s">
        <v>2</v>
      </c>
    </row>
    <row r="471" spans="1:7" ht="11.25">
      <c r="A471" s="6" t="s">
        <v>525</v>
      </c>
      <c r="B471" s="3">
        <v>36000</v>
      </c>
      <c r="C471" s="6" t="s">
        <v>2</v>
      </c>
      <c r="D471" s="3">
        <v>0</v>
      </c>
      <c r="E471" s="3">
        <v>0</v>
      </c>
      <c r="F471" s="3">
        <v>36000</v>
      </c>
      <c r="G471" s="6" t="s">
        <v>2</v>
      </c>
    </row>
    <row r="472" spans="1:7" ht="11.25">
      <c r="A472" s="19" t="s">
        <v>95</v>
      </c>
      <c r="B472" s="20">
        <v>3681946</v>
      </c>
      <c r="C472" s="19" t="s">
        <v>2</v>
      </c>
      <c r="D472" s="20">
        <v>0</v>
      </c>
      <c r="E472" s="20">
        <v>0</v>
      </c>
      <c r="F472" s="20">
        <v>3681946</v>
      </c>
      <c r="G472" s="19" t="s">
        <v>2</v>
      </c>
    </row>
    <row r="473" spans="1:7" ht="11.25">
      <c r="A473" s="6" t="s">
        <v>526</v>
      </c>
      <c r="B473" s="3">
        <v>402531</v>
      </c>
      <c r="C473" s="6" t="s">
        <v>2</v>
      </c>
      <c r="D473" s="3">
        <v>0</v>
      </c>
      <c r="E473" s="3">
        <v>0</v>
      </c>
      <c r="F473" s="3">
        <v>402531</v>
      </c>
      <c r="G473" s="6" t="s">
        <v>2</v>
      </c>
    </row>
    <row r="474" spans="1:7" ht="11.25">
      <c r="A474" s="6" t="s">
        <v>527</v>
      </c>
      <c r="B474" s="3">
        <v>842264</v>
      </c>
      <c r="C474" s="6" t="s">
        <v>2</v>
      </c>
      <c r="D474" s="3">
        <v>0</v>
      </c>
      <c r="E474" s="3">
        <v>0</v>
      </c>
      <c r="F474" s="3">
        <v>842264</v>
      </c>
      <c r="G474" s="6" t="s">
        <v>2</v>
      </c>
    </row>
    <row r="475" spans="1:7" ht="11.25">
      <c r="A475" s="6" t="s">
        <v>528</v>
      </c>
      <c r="B475" s="3">
        <v>1682412</v>
      </c>
      <c r="C475" s="6" t="s">
        <v>2</v>
      </c>
      <c r="D475" s="3">
        <v>0</v>
      </c>
      <c r="E475" s="3">
        <v>0</v>
      </c>
      <c r="F475" s="3">
        <v>1682412</v>
      </c>
      <c r="G475" s="6" t="s">
        <v>2</v>
      </c>
    </row>
    <row r="476" spans="1:7" ht="11.25">
      <c r="A476" s="6" t="s">
        <v>529</v>
      </c>
      <c r="B476" s="3">
        <v>754739</v>
      </c>
      <c r="C476" s="6" t="s">
        <v>2</v>
      </c>
      <c r="D476" s="3">
        <v>0</v>
      </c>
      <c r="E476" s="3">
        <v>0</v>
      </c>
      <c r="F476" s="3">
        <v>754739</v>
      </c>
      <c r="G476" s="6" t="s">
        <v>2</v>
      </c>
    </row>
    <row r="477" spans="1:7" ht="11.25">
      <c r="A477" s="19" t="s">
        <v>96</v>
      </c>
      <c r="B477" s="20">
        <v>38542.51</v>
      </c>
      <c r="C477" s="19" t="s">
        <v>2</v>
      </c>
      <c r="D477" s="20">
        <v>7730.7</v>
      </c>
      <c r="E477" s="20">
        <v>0</v>
      </c>
      <c r="F477" s="20">
        <v>46273.21</v>
      </c>
      <c r="G477" s="19" t="s">
        <v>2</v>
      </c>
    </row>
    <row r="478" spans="1:7" ht="11.25">
      <c r="A478" s="6" t="s">
        <v>225</v>
      </c>
      <c r="B478" s="3">
        <v>38542.51</v>
      </c>
      <c r="C478" s="6" t="s">
        <v>2</v>
      </c>
      <c r="D478" s="3">
        <v>7730.7</v>
      </c>
      <c r="E478" s="3">
        <v>0</v>
      </c>
      <c r="F478" s="3">
        <v>46273.21</v>
      </c>
      <c r="G478" s="6" t="s">
        <v>2</v>
      </c>
    </row>
    <row r="479" spans="1:7" ht="11.25">
      <c r="A479" s="19" t="s">
        <v>97</v>
      </c>
      <c r="B479" s="20">
        <v>71337.83</v>
      </c>
      <c r="C479" s="19" t="s">
        <v>2</v>
      </c>
      <c r="D479" s="20">
        <v>9304.7</v>
      </c>
      <c r="E479" s="20">
        <v>0</v>
      </c>
      <c r="F479" s="20">
        <v>80642.53</v>
      </c>
      <c r="G479" s="19" t="s">
        <v>2</v>
      </c>
    </row>
    <row r="480" spans="1:7" ht="11.25">
      <c r="A480" s="6" t="s">
        <v>225</v>
      </c>
      <c r="B480" s="3">
        <v>55829.51</v>
      </c>
      <c r="C480" s="6" t="s">
        <v>2</v>
      </c>
      <c r="D480" s="3">
        <v>9304.7</v>
      </c>
      <c r="E480" s="3">
        <v>0</v>
      </c>
      <c r="F480" s="3">
        <v>65134.21</v>
      </c>
      <c r="G480" s="6" t="s">
        <v>2</v>
      </c>
    </row>
    <row r="481" spans="1:7" ht="11.25">
      <c r="A481" s="6" t="s">
        <v>530</v>
      </c>
      <c r="B481" s="3">
        <v>15508.32</v>
      </c>
      <c r="C481" s="6" t="s">
        <v>2</v>
      </c>
      <c r="D481" s="3">
        <v>0</v>
      </c>
      <c r="E481" s="3">
        <v>0</v>
      </c>
      <c r="F481" s="3">
        <v>15508.32</v>
      </c>
      <c r="G481" s="6" t="s">
        <v>2</v>
      </c>
    </row>
    <row r="482" spans="1:7" ht="11.25">
      <c r="A482" s="19" t="s">
        <v>98</v>
      </c>
      <c r="B482" s="20">
        <v>20000</v>
      </c>
      <c r="C482" s="19" t="s">
        <v>2</v>
      </c>
      <c r="D482" s="20">
        <v>195500</v>
      </c>
      <c r="E482" s="20">
        <v>0</v>
      </c>
      <c r="F482" s="20">
        <v>215500</v>
      </c>
      <c r="G482" s="19" t="s">
        <v>2</v>
      </c>
    </row>
    <row r="483" spans="1:7" ht="11.25">
      <c r="A483" s="6" t="s">
        <v>102</v>
      </c>
      <c r="B483" s="3">
        <v>20000</v>
      </c>
      <c r="C483" s="6" t="s">
        <v>2</v>
      </c>
      <c r="D483" s="3">
        <v>0</v>
      </c>
      <c r="E483" s="3">
        <v>0</v>
      </c>
      <c r="F483" s="3">
        <v>20000</v>
      </c>
      <c r="G483" s="6" t="s">
        <v>2</v>
      </c>
    </row>
    <row r="484" spans="1:7" ht="11.25">
      <c r="A484" s="6" t="s">
        <v>103</v>
      </c>
      <c r="B484" s="3">
        <v>0</v>
      </c>
      <c r="C484" s="6" t="s">
        <v>2</v>
      </c>
      <c r="D484" s="3">
        <v>82500</v>
      </c>
      <c r="E484" s="3">
        <v>0</v>
      </c>
      <c r="F484" s="3">
        <v>82500</v>
      </c>
      <c r="G484" s="6" t="s">
        <v>2</v>
      </c>
    </row>
    <row r="485" spans="1:7" ht="11.25">
      <c r="A485" s="6" t="s">
        <v>215</v>
      </c>
      <c r="B485" s="3">
        <v>0</v>
      </c>
      <c r="C485" s="6" t="s">
        <v>2</v>
      </c>
      <c r="D485" s="3">
        <v>60500</v>
      </c>
      <c r="E485" s="3">
        <v>0</v>
      </c>
      <c r="F485" s="3">
        <v>60500</v>
      </c>
      <c r="G485" s="6" t="s">
        <v>2</v>
      </c>
    </row>
    <row r="486" spans="1:7" ht="11.25">
      <c r="A486" s="6" t="s">
        <v>104</v>
      </c>
      <c r="B486" s="3">
        <v>0</v>
      </c>
      <c r="C486" s="6" t="s">
        <v>2</v>
      </c>
      <c r="D486" s="3">
        <v>17500</v>
      </c>
      <c r="E486" s="3">
        <v>0</v>
      </c>
      <c r="F486" s="3">
        <v>17500</v>
      </c>
      <c r="G486" s="6" t="s">
        <v>2</v>
      </c>
    </row>
    <row r="487" spans="1:7" ht="11.25">
      <c r="A487" s="6" t="s">
        <v>216</v>
      </c>
      <c r="B487" s="3">
        <v>0</v>
      </c>
      <c r="C487" s="6" t="s">
        <v>2</v>
      </c>
      <c r="D487" s="3">
        <v>17500</v>
      </c>
      <c r="E487" s="3">
        <v>0</v>
      </c>
      <c r="F487" s="3">
        <v>17500</v>
      </c>
      <c r="G487" s="6" t="s">
        <v>2</v>
      </c>
    </row>
    <row r="488" spans="1:7" ht="11.25">
      <c r="A488" s="6" t="s">
        <v>217</v>
      </c>
      <c r="B488" s="3">
        <v>0</v>
      </c>
      <c r="C488" s="6" t="s">
        <v>2</v>
      </c>
      <c r="D488" s="3">
        <v>17500</v>
      </c>
      <c r="E488" s="3">
        <v>0</v>
      </c>
      <c r="F488" s="3">
        <v>17500</v>
      </c>
      <c r="G488" s="6" t="s">
        <v>2</v>
      </c>
    </row>
    <row r="489" spans="1:7" ht="11.25">
      <c r="A489" s="19" t="s">
        <v>99</v>
      </c>
      <c r="B489" s="20">
        <v>14858.99</v>
      </c>
      <c r="C489" s="19" t="s">
        <v>2</v>
      </c>
      <c r="D489" s="20">
        <v>27011.98</v>
      </c>
      <c r="E489" s="20">
        <v>2186</v>
      </c>
      <c r="F489" s="20">
        <v>39684.97</v>
      </c>
      <c r="G489" s="19" t="s">
        <v>2</v>
      </c>
    </row>
    <row r="490" spans="1:7" ht="11.25">
      <c r="A490" s="6" t="s">
        <v>99</v>
      </c>
      <c r="B490" s="3">
        <v>14858.99</v>
      </c>
      <c r="C490" s="6" t="s">
        <v>2</v>
      </c>
      <c r="D490" s="3">
        <v>27011.98</v>
      </c>
      <c r="E490" s="3">
        <v>2186</v>
      </c>
      <c r="F490" s="3">
        <v>39684.97</v>
      </c>
      <c r="G490" s="6" t="s">
        <v>2</v>
      </c>
    </row>
    <row r="491" spans="1:7" ht="11.25">
      <c r="A491" s="6" t="s">
        <v>226</v>
      </c>
      <c r="B491" s="3">
        <v>3678285.97</v>
      </c>
      <c r="C491" s="6" t="s">
        <v>2</v>
      </c>
      <c r="D491" s="3">
        <v>326256.1</v>
      </c>
      <c r="E491" s="3">
        <v>7</v>
      </c>
      <c r="F491" s="3">
        <v>4004535.07</v>
      </c>
      <c r="G491" s="6" t="s">
        <v>2</v>
      </c>
    </row>
    <row r="492" spans="1:7" ht="11.25">
      <c r="A492" s="19" t="s">
        <v>102</v>
      </c>
      <c r="B492" s="20">
        <v>3676013.97</v>
      </c>
      <c r="C492" s="19" t="s">
        <v>2</v>
      </c>
      <c r="D492" s="20">
        <v>326256.1</v>
      </c>
      <c r="E492" s="20">
        <v>7</v>
      </c>
      <c r="F492" s="20">
        <v>4002263.07</v>
      </c>
      <c r="G492" s="19" t="s">
        <v>2</v>
      </c>
    </row>
    <row r="493" spans="1:7" ht="11.25">
      <c r="A493" s="6" t="s">
        <v>227</v>
      </c>
      <c r="B493" s="3">
        <v>156858.28</v>
      </c>
      <c r="C493" s="6" t="s">
        <v>2</v>
      </c>
      <c r="D493" s="3">
        <v>24463.66</v>
      </c>
      <c r="E493" s="3">
        <v>0</v>
      </c>
      <c r="F493" s="3">
        <v>181321.94</v>
      </c>
      <c r="G493" s="6" t="s">
        <v>2</v>
      </c>
    </row>
    <row r="494" spans="1:7" ht="11.25">
      <c r="A494" s="6" t="s">
        <v>228</v>
      </c>
      <c r="B494" s="3">
        <v>60318.84</v>
      </c>
      <c r="C494" s="6" t="s">
        <v>2</v>
      </c>
      <c r="D494" s="3">
        <v>9191</v>
      </c>
      <c r="E494" s="3">
        <v>0</v>
      </c>
      <c r="F494" s="3">
        <v>69509.84</v>
      </c>
      <c r="G494" s="6" t="s">
        <v>2</v>
      </c>
    </row>
    <row r="495" spans="1:7" ht="11.25">
      <c r="A495" s="6" t="s">
        <v>229</v>
      </c>
      <c r="B495" s="3">
        <v>43807.02</v>
      </c>
      <c r="C495" s="6" t="s">
        <v>2</v>
      </c>
      <c r="D495" s="3">
        <v>6630.15</v>
      </c>
      <c r="E495" s="3">
        <v>0</v>
      </c>
      <c r="F495" s="3">
        <v>50437.17</v>
      </c>
      <c r="G495" s="6" t="s">
        <v>2</v>
      </c>
    </row>
    <row r="496" spans="1:7" ht="11.25">
      <c r="A496" s="6" t="s">
        <v>213</v>
      </c>
      <c r="B496" s="3">
        <v>6391</v>
      </c>
      <c r="C496" s="6" t="s">
        <v>2</v>
      </c>
      <c r="D496" s="3">
        <v>0</v>
      </c>
      <c r="E496" s="3">
        <v>0</v>
      </c>
      <c r="F496" s="3">
        <v>6391</v>
      </c>
      <c r="G496" s="6" t="s">
        <v>2</v>
      </c>
    </row>
    <row r="497" spans="1:7" ht="11.25">
      <c r="A497" s="6" t="s">
        <v>230</v>
      </c>
      <c r="B497" s="3">
        <v>28627.1</v>
      </c>
      <c r="C497" s="6" t="s">
        <v>2</v>
      </c>
      <c r="D497" s="3">
        <v>3605.95</v>
      </c>
      <c r="E497" s="3">
        <v>0</v>
      </c>
      <c r="F497" s="3">
        <v>32233.05</v>
      </c>
      <c r="G497" s="6" t="s">
        <v>2</v>
      </c>
    </row>
    <row r="498" spans="1:7" ht="11.25">
      <c r="A498" s="6" t="s">
        <v>531</v>
      </c>
      <c r="B498" s="3">
        <v>8638.01</v>
      </c>
      <c r="C498" s="6" t="s">
        <v>2</v>
      </c>
      <c r="D498" s="3">
        <v>0</v>
      </c>
      <c r="E498" s="3">
        <v>0</v>
      </c>
      <c r="F498" s="3">
        <v>8638.01</v>
      </c>
      <c r="G498" s="6" t="s">
        <v>2</v>
      </c>
    </row>
    <row r="499" spans="1:7" ht="11.25">
      <c r="A499" s="6" t="s">
        <v>231</v>
      </c>
      <c r="B499" s="3">
        <v>16430</v>
      </c>
      <c r="C499" s="6" t="s">
        <v>2</v>
      </c>
      <c r="D499" s="3">
        <v>3600</v>
      </c>
      <c r="E499" s="3">
        <v>0</v>
      </c>
      <c r="F499" s="3">
        <v>20030</v>
      </c>
      <c r="G499" s="6" t="s">
        <v>2</v>
      </c>
    </row>
    <row r="500" spans="1:7" ht="11.25">
      <c r="A500" s="6" t="s">
        <v>210</v>
      </c>
      <c r="B500" s="3">
        <v>23421.25</v>
      </c>
      <c r="C500" s="6" t="s">
        <v>2</v>
      </c>
      <c r="D500" s="3">
        <v>0</v>
      </c>
      <c r="E500" s="3">
        <v>0</v>
      </c>
      <c r="F500" s="3">
        <v>23421.25</v>
      </c>
      <c r="G500" s="6" t="s">
        <v>2</v>
      </c>
    </row>
    <row r="501" spans="1:7" ht="11.25">
      <c r="A501" s="6" t="s">
        <v>532</v>
      </c>
      <c r="B501" s="3">
        <v>2850.01</v>
      </c>
      <c r="C501" s="6" t="s">
        <v>2</v>
      </c>
      <c r="D501" s="3">
        <v>0</v>
      </c>
      <c r="E501" s="3">
        <v>0</v>
      </c>
      <c r="F501" s="3">
        <v>2850.01</v>
      </c>
      <c r="G501" s="6" t="s">
        <v>2</v>
      </c>
    </row>
    <row r="502" spans="1:7" ht="11.25">
      <c r="A502" s="6" t="s">
        <v>524</v>
      </c>
      <c r="B502" s="3">
        <v>14301.59</v>
      </c>
      <c r="C502" s="6" t="s">
        <v>2</v>
      </c>
      <c r="D502" s="3">
        <v>0</v>
      </c>
      <c r="E502" s="3">
        <v>0</v>
      </c>
      <c r="F502" s="3">
        <v>14301.59</v>
      </c>
      <c r="G502" s="6" t="s">
        <v>2</v>
      </c>
    </row>
    <row r="503" spans="1:7" ht="11.25">
      <c r="A503" s="6" t="s">
        <v>225</v>
      </c>
      <c r="B503" s="3">
        <v>273870.89</v>
      </c>
      <c r="C503" s="6" t="s">
        <v>2</v>
      </c>
      <c r="D503" s="3">
        <v>48670.14</v>
      </c>
      <c r="E503" s="3">
        <v>0</v>
      </c>
      <c r="F503" s="3">
        <v>322541.03</v>
      </c>
      <c r="G503" s="6" t="s">
        <v>2</v>
      </c>
    </row>
    <row r="504" spans="1:7" ht="11.25">
      <c r="A504" s="6" t="s">
        <v>530</v>
      </c>
      <c r="B504" s="3">
        <v>113637.25</v>
      </c>
      <c r="C504" s="6" t="s">
        <v>2</v>
      </c>
      <c r="D504" s="3">
        <v>0</v>
      </c>
      <c r="E504" s="3">
        <v>0</v>
      </c>
      <c r="F504" s="3">
        <v>113637.25</v>
      </c>
      <c r="G504" s="6" t="s">
        <v>2</v>
      </c>
    </row>
    <row r="505" spans="1:7" ht="11.25">
      <c r="A505" s="6" t="s">
        <v>232</v>
      </c>
      <c r="B505" s="3">
        <v>3194.58</v>
      </c>
      <c r="C505" s="6" t="s">
        <v>2</v>
      </c>
      <c r="D505" s="3">
        <v>2351</v>
      </c>
      <c r="E505" s="3">
        <v>0</v>
      </c>
      <c r="F505" s="3">
        <v>5545.58</v>
      </c>
      <c r="G505" s="6" t="s">
        <v>2</v>
      </c>
    </row>
    <row r="506" spans="1:7" ht="11.25">
      <c r="A506" s="6" t="s">
        <v>233</v>
      </c>
      <c r="B506" s="3">
        <v>239100</v>
      </c>
      <c r="C506" s="6" t="s">
        <v>2</v>
      </c>
      <c r="D506" s="3">
        <v>25000</v>
      </c>
      <c r="E506" s="3">
        <v>0</v>
      </c>
      <c r="F506" s="3">
        <v>264100</v>
      </c>
      <c r="G506" s="6" t="s">
        <v>2</v>
      </c>
    </row>
    <row r="507" spans="1:7" ht="11.25">
      <c r="A507" s="6" t="s">
        <v>234</v>
      </c>
      <c r="B507" s="3">
        <v>43838</v>
      </c>
      <c r="C507" s="6" t="s">
        <v>2</v>
      </c>
      <c r="D507" s="3">
        <v>640</v>
      </c>
      <c r="E507" s="3">
        <v>0</v>
      </c>
      <c r="F507" s="3">
        <v>44478</v>
      </c>
      <c r="G507" s="6" t="s">
        <v>2</v>
      </c>
    </row>
    <row r="508" spans="1:7" ht="11.25">
      <c r="A508" s="6" t="s">
        <v>533</v>
      </c>
      <c r="B508" s="3">
        <v>41576.82</v>
      </c>
      <c r="C508" s="6" t="s">
        <v>2</v>
      </c>
      <c r="D508" s="3">
        <v>0</v>
      </c>
      <c r="E508" s="3">
        <v>0</v>
      </c>
      <c r="F508" s="3">
        <v>41576.82</v>
      </c>
      <c r="G508" s="6" t="s">
        <v>2</v>
      </c>
    </row>
    <row r="509" spans="1:7" ht="11.25">
      <c r="A509" s="6" t="s">
        <v>235</v>
      </c>
      <c r="B509" s="3">
        <v>83529.82</v>
      </c>
      <c r="C509" s="6" t="s">
        <v>2</v>
      </c>
      <c r="D509" s="3">
        <v>2870</v>
      </c>
      <c r="E509" s="3">
        <v>0</v>
      </c>
      <c r="F509" s="3">
        <v>86399.82</v>
      </c>
      <c r="G509" s="6" t="s">
        <v>2</v>
      </c>
    </row>
    <row r="510" spans="1:7" ht="11.25">
      <c r="A510" s="6" t="s">
        <v>534</v>
      </c>
      <c r="B510" s="3">
        <v>19465.12</v>
      </c>
      <c r="C510" s="6" t="s">
        <v>2</v>
      </c>
      <c r="D510" s="3">
        <v>0</v>
      </c>
      <c r="E510" s="3">
        <v>0</v>
      </c>
      <c r="F510" s="3">
        <v>19465.12</v>
      </c>
      <c r="G510" s="6" t="s">
        <v>2</v>
      </c>
    </row>
    <row r="511" spans="1:7" ht="11.25">
      <c r="A511" s="6" t="s">
        <v>535</v>
      </c>
      <c r="B511" s="3">
        <v>275</v>
      </c>
      <c r="C511" s="6" t="s">
        <v>2</v>
      </c>
      <c r="D511" s="3">
        <v>0</v>
      </c>
      <c r="E511" s="3">
        <v>0</v>
      </c>
      <c r="F511" s="3">
        <v>275</v>
      </c>
      <c r="G511" s="6" t="s">
        <v>2</v>
      </c>
    </row>
    <row r="512" spans="1:7" ht="11.25">
      <c r="A512" s="6" t="s">
        <v>536</v>
      </c>
      <c r="B512" s="3">
        <v>21795</v>
      </c>
      <c r="C512" s="6" t="s">
        <v>2</v>
      </c>
      <c r="D512" s="3">
        <v>0</v>
      </c>
      <c r="E512" s="3">
        <v>0</v>
      </c>
      <c r="F512" s="3">
        <v>21795</v>
      </c>
      <c r="G512" s="6" t="s">
        <v>2</v>
      </c>
    </row>
    <row r="513" spans="1:7" ht="11.25">
      <c r="A513" s="6" t="s">
        <v>537</v>
      </c>
      <c r="B513" s="3">
        <v>5945</v>
      </c>
      <c r="C513" s="6" t="s">
        <v>2</v>
      </c>
      <c r="D513" s="3">
        <v>0</v>
      </c>
      <c r="E513" s="3">
        <v>0</v>
      </c>
      <c r="F513" s="3">
        <v>5945</v>
      </c>
      <c r="G513" s="6" t="s">
        <v>2</v>
      </c>
    </row>
    <row r="514" spans="1:7" ht="11.25">
      <c r="A514" s="6" t="s">
        <v>236</v>
      </c>
      <c r="B514" s="3">
        <v>51088.53</v>
      </c>
      <c r="C514" s="6" t="s">
        <v>2</v>
      </c>
      <c r="D514" s="3">
        <v>153202.55</v>
      </c>
      <c r="E514" s="3">
        <v>0</v>
      </c>
      <c r="F514" s="3">
        <v>204291.08</v>
      </c>
      <c r="G514" s="6" t="s">
        <v>2</v>
      </c>
    </row>
    <row r="515" spans="1:7" ht="11.25">
      <c r="A515" s="6" t="s">
        <v>237</v>
      </c>
      <c r="B515" s="3">
        <v>0</v>
      </c>
      <c r="C515" s="6" t="s">
        <v>2</v>
      </c>
      <c r="D515" s="3">
        <v>2449</v>
      </c>
      <c r="E515" s="3">
        <v>0</v>
      </c>
      <c r="F515" s="3">
        <v>2449</v>
      </c>
      <c r="G515" s="6" t="s">
        <v>2</v>
      </c>
    </row>
    <row r="516" spans="1:7" ht="11.25">
      <c r="A516" s="6" t="s">
        <v>238</v>
      </c>
      <c r="B516" s="3">
        <v>18381.18</v>
      </c>
      <c r="C516" s="6" t="s">
        <v>2</v>
      </c>
      <c r="D516" s="3">
        <v>1067.1</v>
      </c>
      <c r="E516" s="3">
        <v>0</v>
      </c>
      <c r="F516" s="3">
        <v>19448.28</v>
      </c>
      <c r="G516" s="6" t="s">
        <v>2</v>
      </c>
    </row>
    <row r="517" spans="1:7" ht="11.25">
      <c r="A517" s="6" t="s">
        <v>214</v>
      </c>
      <c r="B517" s="3">
        <v>47094.99</v>
      </c>
      <c r="C517" s="6" t="s">
        <v>2</v>
      </c>
      <c r="D517" s="3">
        <v>0</v>
      </c>
      <c r="E517" s="3">
        <v>0</v>
      </c>
      <c r="F517" s="3">
        <v>47094.99</v>
      </c>
      <c r="G517" s="6" t="s">
        <v>2</v>
      </c>
    </row>
    <row r="518" spans="1:7" ht="11.25">
      <c r="A518" s="6" t="s">
        <v>538</v>
      </c>
      <c r="B518" s="3">
        <v>1250</v>
      </c>
      <c r="C518" s="6" t="s">
        <v>2</v>
      </c>
      <c r="D518" s="3">
        <v>0</v>
      </c>
      <c r="E518" s="3">
        <v>0</v>
      </c>
      <c r="F518" s="3">
        <v>1250</v>
      </c>
      <c r="G518" s="6" t="s">
        <v>2</v>
      </c>
    </row>
    <row r="519" spans="1:7" ht="11.25">
      <c r="A519" s="6" t="s">
        <v>539</v>
      </c>
      <c r="B519" s="3">
        <v>1531.66</v>
      </c>
      <c r="C519" s="6" t="s">
        <v>2</v>
      </c>
      <c r="D519" s="3">
        <v>0</v>
      </c>
      <c r="E519" s="3">
        <v>0</v>
      </c>
      <c r="F519" s="3">
        <v>1531.66</v>
      </c>
      <c r="G519" s="6" t="s">
        <v>2</v>
      </c>
    </row>
    <row r="520" spans="1:7" ht="11.25">
      <c r="A520" s="6" t="s">
        <v>540</v>
      </c>
      <c r="B520" s="3">
        <v>27300</v>
      </c>
      <c r="C520" s="6" t="s">
        <v>2</v>
      </c>
      <c r="D520" s="3">
        <v>0</v>
      </c>
      <c r="E520" s="3">
        <v>0</v>
      </c>
      <c r="F520" s="3">
        <v>27300</v>
      </c>
      <c r="G520" s="6" t="s">
        <v>2</v>
      </c>
    </row>
    <row r="521" spans="1:7" ht="11.25">
      <c r="A521" s="6" t="s">
        <v>239</v>
      </c>
      <c r="B521" s="3">
        <v>52446.16</v>
      </c>
      <c r="C521" s="6" t="s">
        <v>2</v>
      </c>
      <c r="D521" s="3">
        <v>3007.39</v>
      </c>
      <c r="E521" s="3">
        <v>7</v>
      </c>
      <c r="F521" s="3">
        <v>55446.55</v>
      </c>
      <c r="G521" s="6" t="s">
        <v>2</v>
      </c>
    </row>
    <row r="522" spans="1:7" ht="11.25">
      <c r="A522" s="6" t="s">
        <v>211</v>
      </c>
      <c r="B522" s="3">
        <v>62967.1</v>
      </c>
      <c r="C522" s="6" t="s">
        <v>2</v>
      </c>
      <c r="D522" s="3">
        <v>19876</v>
      </c>
      <c r="E522" s="3">
        <v>0</v>
      </c>
      <c r="F522" s="3">
        <v>82843.1</v>
      </c>
      <c r="G522" s="6" t="s">
        <v>2</v>
      </c>
    </row>
    <row r="523" spans="1:7" ht="11.25">
      <c r="A523" s="6" t="s">
        <v>240</v>
      </c>
      <c r="B523" s="3">
        <v>84889.43</v>
      </c>
      <c r="C523" s="6" t="s">
        <v>2</v>
      </c>
      <c r="D523" s="3">
        <v>14383.16</v>
      </c>
      <c r="E523" s="3">
        <v>0</v>
      </c>
      <c r="F523" s="3">
        <v>99272.59</v>
      </c>
      <c r="G523" s="6" t="s">
        <v>2</v>
      </c>
    </row>
    <row r="524" spans="1:7" ht="11.25">
      <c r="A524" s="6" t="s">
        <v>542</v>
      </c>
      <c r="B524" s="3">
        <v>48817.96</v>
      </c>
      <c r="C524" s="6" t="s">
        <v>2</v>
      </c>
      <c r="D524" s="3">
        <v>0</v>
      </c>
      <c r="E524" s="3">
        <v>0</v>
      </c>
      <c r="F524" s="3">
        <v>48817.96</v>
      </c>
      <c r="G524" s="6" t="s">
        <v>2</v>
      </c>
    </row>
    <row r="525" spans="1:7" ht="11.25">
      <c r="A525" s="6" t="s">
        <v>543</v>
      </c>
      <c r="B525" s="3">
        <v>133379.92</v>
      </c>
      <c r="C525" s="6" t="s">
        <v>2</v>
      </c>
      <c r="D525" s="3">
        <v>0</v>
      </c>
      <c r="E525" s="3">
        <v>0</v>
      </c>
      <c r="F525" s="3">
        <v>133379.92</v>
      </c>
      <c r="G525" s="6" t="s">
        <v>2</v>
      </c>
    </row>
    <row r="526" spans="1:7" ht="11.25">
      <c r="A526" s="6" t="s">
        <v>241</v>
      </c>
      <c r="B526" s="3">
        <v>35100</v>
      </c>
      <c r="C526" s="6" t="s">
        <v>2</v>
      </c>
      <c r="D526" s="3">
        <v>4200</v>
      </c>
      <c r="E526" s="3">
        <v>0</v>
      </c>
      <c r="F526" s="3">
        <v>39300</v>
      </c>
      <c r="G526" s="6" t="s">
        <v>2</v>
      </c>
    </row>
    <row r="527" spans="1:7" ht="11.25">
      <c r="A527" s="6" t="s">
        <v>544</v>
      </c>
      <c r="B527" s="3">
        <v>57871.86</v>
      </c>
      <c r="C527" s="6" t="s">
        <v>2</v>
      </c>
      <c r="D527" s="3">
        <v>0</v>
      </c>
      <c r="E527" s="3">
        <v>0</v>
      </c>
      <c r="F527" s="3">
        <v>57871.86</v>
      </c>
      <c r="G527" s="6" t="s">
        <v>2</v>
      </c>
    </row>
    <row r="528" spans="1:7" ht="11.25">
      <c r="A528" s="6" t="s">
        <v>545</v>
      </c>
      <c r="B528" s="3">
        <v>1347138.09</v>
      </c>
      <c r="C528" s="6" t="s">
        <v>2</v>
      </c>
      <c r="D528" s="3">
        <v>0</v>
      </c>
      <c r="E528" s="3">
        <v>0</v>
      </c>
      <c r="F528" s="3">
        <v>1347138.09</v>
      </c>
      <c r="G528" s="6" t="s">
        <v>2</v>
      </c>
    </row>
    <row r="529" spans="1:7" ht="11.25">
      <c r="A529" s="6" t="s">
        <v>522</v>
      </c>
      <c r="B529" s="3">
        <v>10785.64</v>
      </c>
      <c r="C529" s="6" t="s">
        <v>2</v>
      </c>
      <c r="D529" s="3">
        <v>0</v>
      </c>
      <c r="E529" s="3">
        <v>0</v>
      </c>
      <c r="F529" s="3">
        <v>10785.64</v>
      </c>
      <c r="G529" s="6" t="s">
        <v>2</v>
      </c>
    </row>
    <row r="530" spans="1:7" ht="11.25">
      <c r="A530" s="6" t="s">
        <v>204</v>
      </c>
      <c r="B530" s="3">
        <v>19184</v>
      </c>
      <c r="C530" s="6" t="s">
        <v>2</v>
      </c>
      <c r="D530" s="3">
        <v>1049</v>
      </c>
      <c r="E530" s="3">
        <v>0</v>
      </c>
      <c r="F530" s="3">
        <v>20233</v>
      </c>
      <c r="G530" s="6" t="s">
        <v>2</v>
      </c>
    </row>
    <row r="531" spans="1:7" ht="11.25">
      <c r="A531" s="6" t="s">
        <v>91</v>
      </c>
      <c r="B531" s="3">
        <v>11599.67</v>
      </c>
      <c r="C531" s="6" t="s">
        <v>2</v>
      </c>
      <c r="D531" s="3">
        <v>0</v>
      </c>
      <c r="E531" s="3">
        <v>0</v>
      </c>
      <c r="F531" s="3">
        <v>11599.67</v>
      </c>
      <c r="G531" s="6" t="s">
        <v>2</v>
      </c>
    </row>
    <row r="532" spans="1:7" ht="11.25">
      <c r="A532" s="6" t="s">
        <v>546</v>
      </c>
      <c r="B532" s="3">
        <v>437967.2</v>
      </c>
      <c r="C532" s="6" t="s">
        <v>2</v>
      </c>
      <c r="D532" s="3">
        <v>0</v>
      </c>
      <c r="E532" s="3">
        <v>0</v>
      </c>
      <c r="F532" s="3">
        <v>437967.2</v>
      </c>
      <c r="G532" s="6" t="s">
        <v>2</v>
      </c>
    </row>
    <row r="533" spans="1:7" ht="11.25">
      <c r="A533" s="6" t="s">
        <v>547</v>
      </c>
      <c r="B533" s="3">
        <v>19250</v>
      </c>
      <c r="C533" s="6" t="s">
        <v>2</v>
      </c>
      <c r="D533" s="3">
        <v>0</v>
      </c>
      <c r="E533" s="3">
        <v>0</v>
      </c>
      <c r="F533" s="3">
        <v>19250</v>
      </c>
      <c r="G533" s="6" t="s">
        <v>2</v>
      </c>
    </row>
    <row r="534" spans="1:7" ht="11.25">
      <c r="A534" s="6" t="s">
        <v>523</v>
      </c>
      <c r="B534" s="3">
        <v>100</v>
      </c>
      <c r="C534" s="6" t="s">
        <v>2</v>
      </c>
      <c r="D534" s="3">
        <v>0</v>
      </c>
      <c r="E534" s="3">
        <v>0</v>
      </c>
      <c r="F534" s="3">
        <v>100</v>
      </c>
      <c r="G534" s="6" t="s">
        <v>2</v>
      </c>
    </row>
    <row r="535" spans="1:7" ht="11.25">
      <c r="A535" s="19" t="s">
        <v>103</v>
      </c>
      <c r="B535" s="20">
        <v>1136</v>
      </c>
      <c r="C535" s="19" t="s">
        <v>2</v>
      </c>
      <c r="D535" s="20">
        <v>0</v>
      </c>
      <c r="E535" s="20">
        <v>0</v>
      </c>
      <c r="F535" s="20">
        <v>1136</v>
      </c>
      <c r="G535" s="19" t="s">
        <v>2</v>
      </c>
    </row>
    <row r="536" spans="1:7" ht="11.25">
      <c r="A536" s="6" t="s">
        <v>524</v>
      </c>
      <c r="B536" s="3">
        <v>1136</v>
      </c>
      <c r="C536" s="6" t="s">
        <v>2</v>
      </c>
      <c r="D536" s="3">
        <v>0</v>
      </c>
      <c r="E536" s="3">
        <v>0</v>
      </c>
      <c r="F536" s="3">
        <v>1136</v>
      </c>
      <c r="G536" s="6" t="s">
        <v>2</v>
      </c>
    </row>
    <row r="537" spans="1:7" ht="11.25">
      <c r="A537" s="19" t="s">
        <v>104</v>
      </c>
      <c r="B537" s="20">
        <v>1136</v>
      </c>
      <c r="C537" s="19" t="s">
        <v>2</v>
      </c>
      <c r="D537" s="20">
        <v>0</v>
      </c>
      <c r="E537" s="20">
        <v>0</v>
      </c>
      <c r="F537" s="20">
        <v>1136</v>
      </c>
      <c r="G537" s="19" t="s">
        <v>2</v>
      </c>
    </row>
    <row r="538" spans="1:7" ht="11.25">
      <c r="A538" s="6" t="s">
        <v>524</v>
      </c>
      <c r="B538" s="3">
        <v>1136</v>
      </c>
      <c r="C538" s="6" t="s">
        <v>2</v>
      </c>
      <c r="D538" s="3">
        <v>0</v>
      </c>
      <c r="E538" s="3">
        <v>0</v>
      </c>
      <c r="F538" s="3">
        <v>1136</v>
      </c>
      <c r="G538" s="6" t="s">
        <v>2</v>
      </c>
    </row>
    <row r="539" spans="1:7" ht="11.25">
      <c r="A539" s="19" t="s">
        <v>106</v>
      </c>
      <c r="B539" s="20">
        <v>46321.74</v>
      </c>
      <c r="C539" s="19" t="s">
        <v>2</v>
      </c>
      <c r="D539" s="20">
        <v>6776.96</v>
      </c>
      <c r="E539" s="20">
        <v>0</v>
      </c>
      <c r="F539" s="20">
        <v>53098.7</v>
      </c>
      <c r="G539" s="19" t="s">
        <v>2</v>
      </c>
    </row>
    <row r="540" spans="1:7" ht="11.25">
      <c r="A540" s="6" t="s">
        <v>242</v>
      </c>
      <c r="B540" s="3">
        <v>11981.1</v>
      </c>
      <c r="C540" s="6" t="s">
        <v>2</v>
      </c>
      <c r="D540" s="3">
        <v>1719.36</v>
      </c>
      <c r="E540" s="3">
        <v>0</v>
      </c>
      <c r="F540" s="3">
        <v>13700.46</v>
      </c>
      <c r="G540" s="6" t="s">
        <v>2</v>
      </c>
    </row>
    <row r="541" spans="1:7" ht="11.25">
      <c r="A541" s="6" t="s">
        <v>243</v>
      </c>
      <c r="B541" s="3">
        <v>34340.64</v>
      </c>
      <c r="C541" s="6" t="s">
        <v>2</v>
      </c>
      <c r="D541" s="3">
        <v>5057.6</v>
      </c>
      <c r="E541" s="3">
        <v>0</v>
      </c>
      <c r="F541" s="3">
        <v>39398.25</v>
      </c>
      <c r="G541" s="6" t="s">
        <v>2</v>
      </c>
    </row>
    <row r="542" spans="1:7" ht="11.25">
      <c r="A542" s="6" t="s">
        <v>548</v>
      </c>
      <c r="B542" s="3">
        <v>3639.98</v>
      </c>
      <c r="C542" s="6" t="s">
        <v>2</v>
      </c>
      <c r="D542" s="3">
        <v>0</v>
      </c>
      <c r="E542" s="3">
        <v>0</v>
      </c>
      <c r="F542" s="3">
        <v>3639.98</v>
      </c>
      <c r="G542" s="6" t="s">
        <v>2</v>
      </c>
    </row>
    <row r="543" spans="1:7" ht="11.25">
      <c r="A543" s="19" t="s">
        <v>107</v>
      </c>
      <c r="B543" s="20">
        <v>1172635.31</v>
      </c>
      <c r="C543" s="19" t="s">
        <v>2</v>
      </c>
      <c r="D543" s="20">
        <v>0</v>
      </c>
      <c r="E543" s="20">
        <v>0</v>
      </c>
      <c r="F543" s="20">
        <v>1172635.31</v>
      </c>
      <c r="G543" s="19" t="s">
        <v>2</v>
      </c>
    </row>
    <row r="544" spans="1:7" s="21" customFormat="1" ht="11.25">
      <c r="A544" s="17"/>
      <c r="B544" s="17"/>
      <c r="C544" s="17"/>
      <c r="D544" s="17"/>
      <c r="E544" s="17"/>
      <c r="F544" s="17"/>
      <c r="G544" s="17"/>
    </row>
    <row r="545" spans="1:7" s="21" customFormat="1" ht="11.25">
      <c r="A545" s="19" t="s">
        <v>244</v>
      </c>
      <c r="B545" s="20">
        <v>46320028.91</v>
      </c>
      <c r="C545" s="19"/>
      <c r="D545" s="20">
        <v>1812955.63</v>
      </c>
      <c r="E545" s="20">
        <v>1812955.63</v>
      </c>
      <c r="F545" s="20">
        <v>46977234.59</v>
      </c>
      <c r="G545" s="19"/>
    </row>
    <row r="546" spans="1:7" s="21" customFormat="1" ht="11.25">
      <c r="A546" s="19"/>
      <c r="B546" s="19"/>
      <c r="C546" s="20">
        <v>46320028.91</v>
      </c>
      <c r="D546" s="19"/>
      <c r="E546" s="19"/>
      <c r="F546" s="19"/>
      <c r="G546" s="20">
        <v>46977234.58</v>
      </c>
    </row>
    <row r="547" spans="1:7" s="21" customFormat="1" ht="11.25">
      <c r="A547" s="17"/>
      <c r="B547" s="17"/>
      <c r="C547" s="17"/>
      <c r="D547" s="17"/>
      <c r="E547" s="17"/>
      <c r="F547" s="17"/>
      <c r="G547" s="17"/>
    </row>
    <row r="548" s="21" customFormat="1" ht="11.2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CC"/>
  </sheetPr>
  <dimension ref="A1:G108"/>
  <sheetViews>
    <sheetView zoomScalePageLayoutView="0" workbookViewId="0" topLeftCell="A1">
      <selection activeCell="G108" sqref="G108"/>
    </sheetView>
  </sheetViews>
  <sheetFormatPr defaultColWidth="11.421875" defaultRowHeight="12.75"/>
  <cols>
    <col min="3" max="3" width="27.00390625" style="0" bestFit="1" customWidth="1"/>
    <col min="7" max="7" width="12.140625" style="0" bestFit="1" customWidth="1"/>
  </cols>
  <sheetData>
    <row r="1" spans="1:7" ht="12.75">
      <c r="A1" s="208" t="s">
        <v>550</v>
      </c>
      <c r="B1" s="208"/>
      <c r="C1" s="208"/>
      <c r="D1" s="208"/>
      <c r="E1" s="208"/>
      <c r="F1" s="208"/>
      <c r="G1" s="208"/>
    </row>
    <row r="2" spans="1:7" ht="12.75">
      <c r="A2" s="208" t="s">
        <v>551</v>
      </c>
      <c r="B2" s="208"/>
      <c r="C2" s="208"/>
      <c r="D2" s="208"/>
      <c r="E2" s="208"/>
      <c r="F2" s="208"/>
      <c r="G2" s="208"/>
    </row>
    <row r="3" spans="1:7" ht="12.75">
      <c r="A3" s="208" t="s">
        <v>552</v>
      </c>
      <c r="B3" s="208"/>
      <c r="C3" s="208"/>
      <c r="D3" s="208"/>
      <c r="E3" s="208"/>
      <c r="F3" s="208"/>
      <c r="G3" s="208"/>
    </row>
    <row r="4" spans="1:7" ht="12.75">
      <c r="A4" s="208" t="s">
        <v>553</v>
      </c>
      <c r="B4" s="208"/>
      <c r="C4" s="208"/>
      <c r="D4" s="208"/>
      <c r="E4" s="208"/>
      <c r="F4" s="208"/>
      <c r="G4" s="208"/>
    </row>
    <row r="5" spans="1:7" ht="12.75">
      <c r="A5" s="208" t="s">
        <v>55</v>
      </c>
      <c r="B5" s="208"/>
      <c r="C5" s="208"/>
      <c r="D5" s="208"/>
      <c r="E5" s="208"/>
      <c r="F5" s="208"/>
      <c r="G5" s="208"/>
    </row>
    <row r="6" spans="1:7" ht="12.75">
      <c r="A6" s="37"/>
      <c r="B6" s="38" t="s">
        <v>554</v>
      </c>
      <c r="C6" s="39"/>
      <c r="D6" s="40"/>
      <c r="E6" s="41"/>
      <c r="F6" s="41"/>
      <c r="G6" s="42">
        <v>2019957.67</v>
      </c>
    </row>
    <row r="7" spans="1:7" ht="12.75">
      <c r="A7" s="37"/>
      <c r="B7" s="37" t="s">
        <v>2</v>
      </c>
      <c r="C7" s="37"/>
      <c r="D7" s="43"/>
      <c r="E7" s="44"/>
      <c r="F7" s="45"/>
      <c r="G7" s="37"/>
    </row>
    <row r="8" spans="1:7" ht="12.75">
      <c r="A8" s="46" t="s">
        <v>555</v>
      </c>
      <c r="B8" s="37" t="s">
        <v>556</v>
      </c>
      <c r="C8" s="39"/>
      <c r="D8" s="40"/>
      <c r="E8" s="39"/>
      <c r="F8" s="45"/>
      <c r="G8" s="37"/>
    </row>
    <row r="9" spans="1:7" ht="12.75">
      <c r="A9" s="37"/>
      <c r="B9" s="47"/>
      <c r="C9" s="37"/>
      <c r="D9" s="43"/>
      <c r="E9" s="39"/>
      <c r="F9" s="45"/>
      <c r="G9" s="37"/>
    </row>
    <row r="10" spans="1:7" ht="12.75">
      <c r="A10" s="37"/>
      <c r="B10" s="48"/>
      <c r="C10" s="49"/>
      <c r="D10" s="50"/>
      <c r="E10" s="51"/>
      <c r="F10" s="52"/>
      <c r="G10" s="37"/>
    </row>
    <row r="11" spans="1:7" ht="12.75">
      <c r="A11" s="37"/>
      <c r="B11" s="48">
        <v>41969</v>
      </c>
      <c r="C11" s="49" t="s">
        <v>557</v>
      </c>
      <c r="D11" s="50">
        <v>10053</v>
      </c>
      <c r="E11" s="51">
        <v>1250</v>
      </c>
      <c r="F11" s="52"/>
      <c r="G11" s="37"/>
    </row>
    <row r="12" spans="1:7" ht="12.75">
      <c r="A12" s="37"/>
      <c r="B12" s="48">
        <v>41985</v>
      </c>
      <c r="C12" s="49" t="s">
        <v>558</v>
      </c>
      <c r="D12" s="50">
        <v>10186</v>
      </c>
      <c r="E12" s="51">
        <v>14010.48</v>
      </c>
      <c r="F12" s="52"/>
      <c r="G12" s="37"/>
    </row>
    <row r="13" spans="1:7" ht="12.75">
      <c r="A13" s="37"/>
      <c r="B13" s="48">
        <v>42100</v>
      </c>
      <c r="C13" s="49" t="s">
        <v>559</v>
      </c>
      <c r="D13" s="50">
        <v>10759</v>
      </c>
      <c r="E13" s="51">
        <v>3123.88</v>
      </c>
      <c r="F13" s="52"/>
      <c r="G13" s="37"/>
    </row>
    <row r="14" spans="1:7" ht="12.75">
      <c r="A14" s="37"/>
      <c r="B14" s="48">
        <v>42144</v>
      </c>
      <c r="C14" s="49" t="s">
        <v>560</v>
      </c>
      <c r="D14" s="50">
        <v>11058</v>
      </c>
      <c r="E14" s="51">
        <v>650</v>
      </c>
      <c r="F14" s="52"/>
      <c r="G14" s="37"/>
    </row>
    <row r="15" spans="1:7" ht="12.75">
      <c r="A15" s="37"/>
      <c r="B15" s="48">
        <v>42159</v>
      </c>
      <c r="C15" s="49" t="s">
        <v>561</v>
      </c>
      <c r="D15" s="50">
        <v>11157</v>
      </c>
      <c r="E15" s="51">
        <v>7093.5</v>
      </c>
      <c r="F15" s="52"/>
      <c r="G15" s="37"/>
    </row>
    <row r="16" spans="1:7" ht="12.75">
      <c r="A16" s="37"/>
      <c r="B16" s="48">
        <v>42179</v>
      </c>
      <c r="C16" s="49" t="s">
        <v>562</v>
      </c>
      <c r="D16" s="50">
        <v>11325</v>
      </c>
      <c r="E16" s="51">
        <v>7385.5</v>
      </c>
      <c r="F16" s="52"/>
      <c r="G16" s="37"/>
    </row>
    <row r="17" spans="1:7" ht="12.75">
      <c r="A17" s="37"/>
      <c r="B17" s="48">
        <v>42256</v>
      </c>
      <c r="C17" s="49" t="s">
        <v>563</v>
      </c>
      <c r="D17" s="50">
        <v>11605</v>
      </c>
      <c r="E17" s="51">
        <v>900</v>
      </c>
      <c r="F17" s="52"/>
      <c r="G17" s="37"/>
    </row>
    <row r="18" spans="1:7" ht="12.75">
      <c r="A18" s="37"/>
      <c r="B18" s="48">
        <v>42326</v>
      </c>
      <c r="C18" s="49" t="s">
        <v>564</v>
      </c>
      <c r="D18" s="50">
        <v>11880</v>
      </c>
      <c r="E18" s="51">
        <v>4614.25</v>
      </c>
      <c r="F18" s="52"/>
      <c r="G18" s="37"/>
    </row>
    <row r="19" spans="1:7" ht="12.75">
      <c r="A19" s="37"/>
      <c r="B19" s="48">
        <v>42332</v>
      </c>
      <c r="C19" s="49" t="s">
        <v>565</v>
      </c>
      <c r="D19" s="50">
        <v>11913</v>
      </c>
      <c r="E19" s="51">
        <v>15000</v>
      </c>
      <c r="F19" s="52"/>
      <c r="G19" s="37"/>
    </row>
    <row r="20" spans="1:7" ht="12.75">
      <c r="A20" s="37"/>
      <c r="B20" s="48">
        <v>42334</v>
      </c>
      <c r="C20" s="49" t="s">
        <v>566</v>
      </c>
      <c r="D20" s="50">
        <v>11932</v>
      </c>
      <c r="E20" s="51">
        <v>500</v>
      </c>
      <c r="F20" s="52"/>
      <c r="G20" s="37"/>
    </row>
    <row r="21" spans="1:7" ht="12.75">
      <c r="A21" s="37"/>
      <c r="B21" s="48">
        <v>42338</v>
      </c>
      <c r="C21" s="49" t="s">
        <v>567</v>
      </c>
      <c r="D21" s="50">
        <v>11996</v>
      </c>
      <c r="E21" s="51">
        <v>15000</v>
      </c>
      <c r="F21" s="52"/>
      <c r="G21" s="37"/>
    </row>
    <row r="22" spans="1:7" ht="12.75">
      <c r="A22" s="37"/>
      <c r="B22" s="48">
        <v>42348</v>
      </c>
      <c r="C22" s="49" t="s">
        <v>564</v>
      </c>
      <c r="D22" s="50">
        <v>12049</v>
      </c>
      <c r="E22" s="51">
        <v>189.03</v>
      </c>
      <c r="F22" s="52"/>
      <c r="G22" s="37"/>
    </row>
    <row r="23" spans="1:7" ht="12.75">
      <c r="A23" s="37"/>
      <c r="B23" s="48">
        <v>42355</v>
      </c>
      <c r="C23" s="49" t="s">
        <v>568</v>
      </c>
      <c r="D23" s="50">
        <v>12156</v>
      </c>
      <c r="E23" s="51">
        <v>4000</v>
      </c>
      <c r="F23" s="52"/>
      <c r="G23" s="37"/>
    </row>
    <row r="24" spans="1:7" ht="12.75">
      <c r="A24" s="37"/>
      <c r="B24" s="48">
        <v>42356</v>
      </c>
      <c r="C24" s="49" t="s">
        <v>569</v>
      </c>
      <c r="D24" s="50">
        <v>12149</v>
      </c>
      <c r="E24" s="51">
        <v>657.72</v>
      </c>
      <c r="F24" s="52"/>
      <c r="G24" s="37"/>
    </row>
    <row r="25" spans="1:7" ht="12.75">
      <c r="A25" s="37"/>
      <c r="B25" s="48">
        <v>42356</v>
      </c>
      <c r="C25" s="49" t="s">
        <v>570</v>
      </c>
      <c r="D25" s="50">
        <v>12113</v>
      </c>
      <c r="E25" s="51">
        <v>3176.17</v>
      </c>
      <c r="F25" s="52"/>
      <c r="G25" s="37"/>
    </row>
    <row r="26" spans="1:7" ht="12.75">
      <c r="A26" s="37"/>
      <c r="B26" s="48">
        <v>42356</v>
      </c>
      <c r="C26" s="49" t="s">
        <v>571</v>
      </c>
      <c r="D26" s="50">
        <v>12119</v>
      </c>
      <c r="E26" s="51">
        <v>3000</v>
      </c>
      <c r="F26" s="52"/>
      <c r="G26" s="37"/>
    </row>
    <row r="27" spans="1:7" ht="12.75">
      <c r="A27" s="37"/>
      <c r="B27" s="48">
        <v>42377</v>
      </c>
      <c r="C27" s="49" t="s">
        <v>572</v>
      </c>
      <c r="D27" s="50">
        <v>11839</v>
      </c>
      <c r="E27" s="51">
        <v>1925.49</v>
      </c>
      <c r="F27" s="52"/>
      <c r="G27" s="37"/>
    </row>
    <row r="28" spans="1:7" ht="12.75">
      <c r="A28" s="37"/>
      <c r="B28" s="48">
        <v>42391</v>
      </c>
      <c r="C28" s="49" t="s">
        <v>573</v>
      </c>
      <c r="D28" s="50">
        <v>12442</v>
      </c>
      <c r="E28" s="51">
        <v>4964.8</v>
      </c>
      <c r="F28" s="52"/>
      <c r="G28" s="37"/>
    </row>
    <row r="29" spans="1:7" ht="12.75">
      <c r="A29" s="37"/>
      <c r="B29" s="48">
        <v>42405</v>
      </c>
      <c r="C29" s="49" t="s">
        <v>574</v>
      </c>
      <c r="D29" s="50">
        <v>12532</v>
      </c>
      <c r="E29" s="51">
        <v>1250</v>
      </c>
      <c r="F29" s="52"/>
      <c r="G29" s="37"/>
    </row>
    <row r="30" spans="1:7" ht="12.75">
      <c r="A30" s="37"/>
      <c r="B30" s="48">
        <v>42489</v>
      </c>
      <c r="C30" s="49" t="s">
        <v>575</v>
      </c>
      <c r="D30" s="50">
        <v>13058</v>
      </c>
      <c r="E30" s="51">
        <v>888.49</v>
      </c>
      <c r="F30" s="52"/>
      <c r="G30" s="37"/>
    </row>
    <row r="31" spans="1:7" ht="12.75">
      <c r="A31" s="37"/>
      <c r="B31" s="48">
        <v>42510</v>
      </c>
      <c r="C31" s="49" t="s">
        <v>576</v>
      </c>
      <c r="D31" s="50">
        <v>13214</v>
      </c>
      <c r="E31" s="51">
        <v>1250</v>
      </c>
      <c r="F31" s="52"/>
      <c r="G31" s="37"/>
    </row>
    <row r="32" spans="1:7" ht="12.75">
      <c r="A32" s="37"/>
      <c r="B32" s="48">
        <v>42537</v>
      </c>
      <c r="C32" s="49" t="s">
        <v>577</v>
      </c>
      <c r="D32" s="50">
        <v>13421</v>
      </c>
      <c r="E32" s="51">
        <v>734.88</v>
      </c>
      <c r="F32" s="52"/>
      <c r="G32" s="37"/>
    </row>
    <row r="33" spans="1:7" ht="12.75">
      <c r="A33" s="37"/>
      <c r="B33" s="48">
        <v>42601</v>
      </c>
      <c r="C33" s="49" t="s">
        <v>578</v>
      </c>
      <c r="D33" s="50">
        <v>13700</v>
      </c>
      <c r="E33" s="51">
        <v>1250</v>
      </c>
      <c r="F33" s="52"/>
      <c r="G33" s="37"/>
    </row>
    <row r="34" spans="1:7" ht="12.75">
      <c r="A34" s="37"/>
      <c r="B34" s="48">
        <v>42632</v>
      </c>
      <c r="C34" s="49" t="s">
        <v>579</v>
      </c>
      <c r="D34" s="50">
        <v>13869</v>
      </c>
      <c r="E34" s="51">
        <v>968</v>
      </c>
      <c r="F34" s="52"/>
      <c r="G34" s="37"/>
    </row>
    <row r="35" spans="1:7" ht="12.75">
      <c r="A35" s="37"/>
      <c r="B35" s="48">
        <v>42643</v>
      </c>
      <c r="C35" s="49" t="s">
        <v>580</v>
      </c>
      <c r="D35" s="50">
        <v>13935</v>
      </c>
      <c r="E35" s="51">
        <v>1160</v>
      </c>
      <c r="F35" s="52"/>
      <c r="G35" s="37"/>
    </row>
    <row r="36" spans="1:7" ht="12.75">
      <c r="A36" s="37"/>
      <c r="B36" s="48">
        <v>42670</v>
      </c>
      <c r="C36" s="49" t="s">
        <v>581</v>
      </c>
      <c r="D36" s="50">
        <v>14110</v>
      </c>
      <c r="E36" s="51">
        <v>1250</v>
      </c>
      <c r="F36" s="52"/>
      <c r="G36" s="37"/>
    </row>
    <row r="37" spans="1:7" ht="12.75">
      <c r="A37" s="37"/>
      <c r="B37" s="48">
        <v>42688</v>
      </c>
      <c r="C37" s="49" t="s">
        <v>582</v>
      </c>
      <c r="D37" s="50">
        <v>14186</v>
      </c>
      <c r="E37" s="51">
        <v>500</v>
      </c>
      <c r="F37" s="52"/>
      <c r="G37" s="37"/>
    </row>
    <row r="38" spans="1:7" ht="12.75">
      <c r="A38" s="37"/>
      <c r="B38" s="48">
        <v>42706</v>
      </c>
      <c r="C38" s="49" t="s">
        <v>583</v>
      </c>
      <c r="D38" s="50">
        <v>14353</v>
      </c>
      <c r="E38" s="51">
        <v>809.53</v>
      </c>
      <c r="F38" s="52"/>
      <c r="G38" s="37"/>
    </row>
    <row r="39" spans="1:7" ht="12.75">
      <c r="A39" s="37"/>
      <c r="B39" s="48">
        <v>42716</v>
      </c>
      <c r="C39" s="49" t="s">
        <v>581</v>
      </c>
      <c r="D39" s="50">
        <v>14399</v>
      </c>
      <c r="E39" s="51">
        <v>1250</v>
      </c>
      <c r="F39" s="52"/>
      <c r="G39" s="37"/>
    </row>
    <row r="40" spans="1:7" ht="12.75">
      <c r="A40" s="37"/>
      <c r="B40" s="48">
        <v>42719</v>
      </c>
      <c r="C40" s="49" t="s">
        <v>584</v>
      </c>
      <c r="D40" s="50">
        <v>14423</v>
      </c>
      <c r="E40" s="51">
        <v>20000</v>
      </c>
      <c r="F40" s="52"/>
      <c r="G40" s="37"/>
    </row>
    <row r="41" spans="1:7" ht="12.75">
      <c r="A41" s="37"/>
      <c r="B41" s="48">
        <v>42748</v>
      </c>
      <c r="C41" s="49" t="s">
        <v>585</v>
      </c>
      <c r="D41" s="50">
        <v>14528</v>
      </c>
      <c r="E41" s="51">
        <v>300</v>
      </c>
      <c r="F41" s="52"/>
      <c r="G41" s="37"/>
    </row>
    <row r="42" spans="1:7" ht="12.75">
      <c r="A42" s="37"/>
      <c r="B42" s="48">
        <v>42823</v>
      </c>
      <c r="C42" s="49" t="s">
        <v>586</v>
      </c>
      <c r="D42" s="50">
        <v>14924</v>
      </c>
      <c r="E42" s="51">
        <v>500</v>
      </c>
      <c r="F42" s="52"/>
      <c r="G42" s="37"/>
    </row>
    <row r="43" spans="1:7" ht="12.75">
      <c r="A43" s="37"/>
      <c r="B43" s="48">
        <v>42823</v>
      </c>
      <c r="C43" s="49" t="s">
        <v>587</v>
      </c>
      <c r="D43" s="50">
        <v>14925</v>
      </c>
      <c r="E43" s="51">
        <v>500</v>
      </c>
      <c r="F43" s="52"/>
      <c r="G43" s="37"/>
    </row>
    <row r="44" spans="1:7" ht="12.75">
      <c r="A44" s="37"/>
      <c r="B44" s="48">
        <v>42824</v>
      </c>
      <c r="C44" s="49" t="s">
        <v>588</v>
      </c>
      <c r="D44" s="50">
        <v>14931</v>
      </c>
      <c r="E44" s="51">
        <v>2238.8</v>
      </c>
      <c r="F44" s="52"/>
      <c r="G44" s="37"/>
    </row>
    <row r="45" spans="1:7" ht="12.75">
      <c r="A45" s="37"/>
      <c r="B45" s="48">
        <v>42831</v>
      </c>
      <c r="C45" s="49" t="s">
        <v>589</v>
      </c>
      <c r="D45" s="50">
        <v>14965</v>
      </c>
      <c r="E45" s="51">
        <v>2601.44</v>
      </c>
      <c r="F45" s="52"/>
      <c r="G45" s="37"/>
    </row>
    <row r="46" spans="1:7" ht="12.75">
      <c r="A46" s="37"/>
      <c r="B46" s="48">
        <v>42831</v>
      </c>
      <c r="C46" s="49" t="s">
        <v>590</v>
      </c>
      <c r="D46" s="50">
        <v>14968</v>
      </c>
      <c r="E46" s="51">
        <v>770</v>
      </c>
      <c r="F46" s="52"/>
      <c r="G46" s="37"/>
    </row>
    <row r="47" spans="1:7" ht="12.75">
      <c r="A47" s="37"/>
      <c r="B47" s="48">
        <v>42831</v>
      </c>
      <c r="C47" s="49" t="s">
        <v>591</v>
      </c>
      <c r="D47" s="50">
        <v>14971</v>
      </c>
      <c r="E47" s="51">
        <v>2668</v>
      </c>
      <c r="F47" s="52"/>
      <c r="G47" s="37"/>
    </row>
    <row r="48" spans="1:7" ht="12.75">
      <c r="A48" s="37"/>
      <c r="B48" s="48">
        <v>42832</v>
      </c>
      <c r="C48" s="49" t="s">
        <v>592</v>
      </c>
      <c r="D48" s="50">
        <v>14993</v>
      </c>
      <c r="E48" s="51">
        <v>300</v>
      </c>
      <c r="F48" s="52"/>
      <c r="G48" s="37"/>
    </row>
    <row r="49" spans="1:7" ht="12.75">
      <c r="A49" s="37"/>
      <c r="B49" s="48">
        <v>42832</v>
      </c>
      <c r="C49" s="49" t="s">
        <v>593</v>
      </c>
      <c r="D49" s="50">
        <v>14995</v>
      </c>
      <c r="E49" s="51">
        <v>300</v>
      </c>
      <c r="F49" s="52"/>
      <c r="G49" s="37"/>
    </row>
    <row r="50" spans="1:7" ht="12.75">
      <c r="A50" s="37"/>
      <c r="B50" s="48">
        <v>42832</v>
      </c>
      <c r="C50" s="49" t="s">
        <v>594</v>
      </c>
      <c r="D50" s="50">
        <v>14996</v>
      </c>
      <c r="E50" s="51">
        <v>300</v>
      </c>
      <c r="F50" s="52"/>
      <c r="G50" s="37"/>
    </row>
    <row r="51" spans="1:7" ht="12.75">
      <c r="A51" s="37"/>
      <c r="B51" s="48">
        <v>42843</v>
      </c>
      <c r="C51" s="49" t="s">
        <v>595</v>
      </c>
      <c r="D51" s="50">
        <v>15014</v>
      </c>
      <c r="E51" s="51">
        <v>1250</v>
      </c>
      <c r="F51" s="52"/>
      <c r="G51" s="37"/>
    </row>
    <row r="52" spans="1:7" ht="12.75">
      <c r="A52" s="37"/>
      <c r="B52" s="48">
        <v>42844</v>
      </c>
      <c r="C52" s="49" t="s">
        <v>565</v>
      </c>
      <c r="D52" s="50">
        <v>15028</v>
      </c>
      <c r="E52" s="51">
        <v>1000</v>
      </c>
      <c r="F52" s="52"/>
      <c r="G52" s="37"/>
    </row>
    <row r="53" spans="1:7" ht="12.75">
      <c r="A53" s="37"/>
      <c r="B53" s="48">
        <v>42844</v>
      </c>
      <c r="C53" s="49" t="s">
        <v>596</v>
      </c>
      <c r="D53" s="50">
        <v>15037</v>
      </c>
      <c r="E53" s="51">
        <v>1250</v>
      </c>
      <c r="F53" s="52"/>
      <c r="G53" s="37"/>
    </row>
    <row r="54" spans="1:7" ht="12.75">
      <c r="A54" s="37"/>
      <c r="B54" s="48">
        <v>42844</v>
      </c>
      <c r="C54" s="49" t="s">
        <v>581</v>
      </c>
      <c r="D54" s="50">
        <v>15040</v>
      </c>
      <c r="E54" s="51">
        <v>22500</v>
      </c>
      <c r="F54" s="52"/>
      <c r="G54" s="37"/>
    </row>
    <row r="55" spans="1:7" ht="12.75">
      <c r="A55" s="37"/>
      <c r="B55" s="48">
        <v>42844</v>
      </c>
      <c r="C55" s="49" t="s">
        <v>581</v>
      </c>
      <c r="D55" s="50">
        <v>15041</v>
      </c>
      <c r="E55" s="51">
        <v>82500</v>
      </c>
      <c r="F55" s="52"/>
      <c r="G55" s="37"/>
    </row>
    <row r="56" spans="1:7" ht="12.75">
      <c r="A56" s="37"/>
      <c r="B56" s="48">
        <v>42844</v>
      </c>
      <c r="C56" s="49" t="s">
        <v>597</v>
      </c>
      <c r="D56" s="50">
        <v>15042</v>
      </c>
      <c r="E56" s="51">
        <v>7500</v>
      </c>
      <c r="F56" s="52"/>
      <c r="G56" s="37"/>
    </row>
    <row r="57" spans="1:7" ht="12.75">
      <c r="A57" s="37"/>
      <c r="B57" s="48">
        <v>42844</v>
      </c>
      <c r="C57" s="49" t="s">
        <v>597</v>
      </c>
      <c r="D57" s="50">
        <v>15043</v>
      </c>
      <c r="E57" s="51">
        <v>17500</v>
      </c>
      <c r="F57" s="52"/>
      <c r="G57" s="37"/>
    </row>
    <row r="58" spans="1:7" ht="12.75">
      <c r="A58" s="37"/>
      <c r="B58" s="48">
        <v>42844</v>
      </c>
      <c r="C58" s="49" t="s">
        <v>598</v>
      </c>
      <c r="D58" s="50">
        <v>15044</v>
      </c>
      <c r="E58" s="51">
        <v>7500</v>
      </c>
      <c r="F58" s="52"/>
      <c r="G58" s="37"/>
    </row>
    <row r="59" spans="1:7" ht="12.75">
      <c r="A59" s="37"/>
      <c r="B59" s="48">
        <v>42844</v>
      </c>
      <c r="C59" s="49" t="s">
        <v>598</v>
      </c>
      <c r="D59" s="50">
        <v>15045</v>
      </c>
      <c r="E59" s="51">
        <v>17500</v>
      </c>
      <c r="F59" s="52"/>
      <c r="G59" s="37"/>
    </row>
    <row r="60" spans="1:7" ht="12.75">
      <c r="A60" s="37"/>
      <c r="B60" s="48">
        <v>42844</v>
      </c>
      <c r="C60" s="49" t="s">
        <v>565</v>
      </c>
      <c r="D60" s="50">
        <v>15046</v>
      </c>
      <c r="E60" s="51">
        <v>8000</v>
      </c>
      <c r="F60" s="52"/>
      <c r="G60" s="37"/>
    </row>
    <row r="61" spans="1:7" ht="12.75">
      <c r="A61" s="37"/>
      <c r="B61" s="48">
        <v>42844</v>
      </c>
      <c r="C61" s="49" t="s">
        <v>565</v>
      </c>
      <c r="D61" s="50">
        <v>15047</v>
      </c>
      <c r="E61" s="51">
        <v>17500</v>
      </c>
      <c r="F61" s="52"/>
      <c r="G61" s="37"/>
    </row>
    <row r="62" spans="1:7" ht="12.75">
      <c r="A62" s="37"/>
      <c r="B62" s="48">
        <v>42844</v>
      </c>
      <c r="C62" s="49" t="s">
        <v>599</v>
      </c>
      <c r="D62" s="50">
        <v>15048</v>
      </c>
      <c r="E62" s="51">
        <v>17500</v>
      </c>
      <c r="F62" s="52"/>
      <c r="G62" s="37"/>
    </row>
    <row r="63" spans="1:7" ht="12.75">
      <c r="A63" s="37"/>
      <c r="B63" s="48">
        <v>42844</v>
      </c>
      <c r="C63" s="49" t="s">
        <v>599</v>
      </c>
      <c r="D63" s="50">
        <v>15049</v>
      </c>
      <c r="E63" s="51">
        <v>25000</v>
      </c>
      <c r="F63" s="52"/>
      <c r="G63" s="37"/>
    </row>
    <row r="64" spans="1:7" ht="12.75">
      <c r="A64" s="37"/>
      <c r="B64" s="48">
        <v>42844</v>
      </c>
      <c r="C64" s="49" t="s">
        <v>600</v>
      </c>
      <c r="D64" s="50">
        <v>15050</v>
      </c>
      <c r="E64" s="51">
        <v>10000</v>
      </c>
      <c r="F64" s="52"/>
      <c r="G64" s="37"/>
    </row>
    <row r="65" spans="1:7" ht="12.75">
      <c r="A65" s="37"/>
      <c r="B65" s="48">
        <v>42844</v>
      </c>
      <c r="C65" s="49" t="s">
        <v>601</v>
      </c>
      <c r="D65" s="50">
        <v>15051</v>
      </c>
      <c r="E65" s="51">
        <v>14500</v>
      </c>
      <c r="F65" s="52"/>
      <c r="G65" s="37"/>
    </row>
    <row r="66" spans="1:7" ht="12.75">
      <c r="A66" s="37"/>
      <c r="B66" s="48">
        <v>42844</v>
      </c>
      <c r="C66" s="49" t="s">
        <v>602</v>
      </c>
      <c r="D66" s="50">
        <v>15052</v>
      </c>
      <c r="E66" s="51">
        <v>11000</v>
      </c>
      <c r="F66" s="52"/>
      <c r="G66" s="37"/>
    </row>
    <row r="67" spans="1:7" ht="12.75">
      <c r="A67" s="37"/>
      <c r="B67" s="48">
        <v>42844</v>
      </c>
      <c r="C67" s="49" t="s">
        <v>603</v>
      </c>
      <c r="D67" s="50">
        <v>15055</v>
      </c>
      <c r="E67" s="51">
        <v>1068</v>
      </c>
      <c r="F67" s="52"/>
      <c r="G67" s="37"/>
    </row>
    <row r="68" spans="1:7" ht="12.75">
      <c r="A68" s="37"/>
      <c r="B68" s="48">
        <v>42845</v>
      </c>
      <c r="C68" s="49" t="s">
        <v>602</v>
      </c>
      <c r="D68" s="50">
        <v>15057</v>
      </c>
      <c r="E68" s="51">
        <v>1250</v>
      </c>
      <c r="F68" s="52"/>
      <c r="G68" s="37"/>
    </row>
    <row r="69" spans="1:7" ht="12.75">
      <c r="A69" s="37"/>
      <c r="B69" s="48">
        <v>42849</v>
      </c>
      <c r="C69" s="49" t="s">
        <v>604</v>
      </c>
      <c r="D69" s="50">
        <v>15068</v>
      </c>
      <c r="E69" s="51">
        <v>2600</v>
      </c>
      <c r="F69" s="52"/>
      <c r="G69" s="37"/>
    </row>
    <row r="70" spans="1:7" ht="12.75">
      <c r="A70" s="37"/>
      <c r="B70" s="48">
        <v>42849</v>
      </c>
      <c r="C70" s="49" t="s">
        <v>604</v>
      </c>
      <c r="D70" s="50">
        <v>15070</v>
      </c>
      <c r="E70" s="51">
        <v>10850</v>
      </c>
      <c r="F70" s="52"/>
      <c r="G70" s="37"/>
    </row>
    <row r="71" spans="1:7" ht="12.75">
      <c r="A71" s="37"/>
      <c r="B71" s="48">
        <v>42849</v>
      </c>
      <c r="C71" s="49" t="s">
        <v>604</v>
      </c>
      <c r="D71" s="50">
        <v>15071</v>
      </c>
      <c r="E71" s="51">
        <v>9800</v>
      </c>
      <c r="F71" s="52"/>
      <c r="G71" s="37"/>
    </row>
    <row r="72" spans="1:7" ht="12.75">
      <c r="A72" s="37"/>
      <c r="B72" s="48">
        <v>42849</v>
      </c>
      <c r="C72" s="49" t="s">
        <v>605</v>
      </c>
      <c r="D72" s="50">
        <v>15072</v>
      </c>
      <c r="E72" s="51">
        <v>1173.71</v>
      </c>
      <c r="F72" s="52"/>
      <c r="G72" s="37"/>
    </row>
    <row r="73" spans="1:7" ht="12.75">
      <c r="A73" s="37"/>
      <c r="B73" s="48">
        <v>42850</v>
      </c>
      <c r="C73" s="49" t="s">
        <v>606</v>
      </c>
      <c r="D73" s="50">
        <v>15077</v>
      </c>
      <c r="E73" s="51">
        <v>2000</v>
      </c>
      <c r="F73" s="52"/>
      <c r="G73" s="37"/>
    </row>
    <row r="74" spans="1:7" ht="12.75">
      <c r="A74" s="37"/>
      <c r="B74" s="48">
        <v>42850</v>
      </c>
      <c r="C74" s="49" t="s">
        <v>607</v>
      </c>
      <c r="D74" s="50">
        <v>15078</v>
      </c>
      <c r="E74" s="51">
        <v>4783.95</v>
      </c>
      <c r="F74" s="52"/>
      <c r="G74" s="37"/>
    </row>
    <row r="75" spans="1:7" ht="12.75">
      <c r="A75" s="37"/>
      <c r="B75" s="48">
        <v>42850</v>
      </c>
      <c r="C75" s="49" t="s">
        <v>608</v>
      </c>
      <c r="D75" s="50">
        <v>15079</v>
      </c>
      <c r="E75" s="51">
        <v>4652.35</v>
      </c>
      <c r="F75" s="52"/>
      <c r="G75" s="37"/>
    </row>
    <row r="76" spans="1:7" ht="12.75">
      <c r="A76" s="37"/>
      <c r="B76" s="48">
        <v>42850</v>
      </c>
      <c r="C76" s="49" t="s">
        <v>609</v>
      </c>
      <c r="D76" s="50">
        <v>15081</v>
      </c>
      <c r="E76" s="51">
        <v>3875.01</v>
      </c>
      <c r="F76" s="52"/>
      <c r="G76" s="37"/>
    </row>
    <row r="77" spans="1:7" ht="12.75">
      <c r="A77" s="37"/>
      <c r="B77" s="48">
        <v>42850</v>
      </c>
      <c r="C77" s="49" t="s">
        <v>610</v>
      </c>
      <c r="D77" s="50">
        <v>15084</v>
      </c>
      <c r="E77" s="51">
        <v>509.53</v>
      </c>
      <c r="F77" s="52"/>
      <c r="G77" s="37"/>
    </row>
    <row r="78" spans="1:7" ht="12.75">
      <c r="A78" s="37"/>
      <c r="B78" s="48">
        <v>42850</v>
      </c>
      <c r="C78" s="49" t="s">
        <v>611</v>
      </c>
      <c r="D78" s="50">
        <v>15085</v>
      </c>
      <c r="E78" s="51">
        <v>404.77</v>
      </c>
      <c r="F78" s="52"/>
      <c r="G78" s="37"/>
    </row>
    <row r="79" spans="1:7" ht="12.75">
      <c r="A79" s="37"/>
      <c r="B79" s="48">
        <v>42850</v>
      </c>
      <c r="C79" s="49" t="s">
        <v>612</v>
      </c>
      <c r="D79" s="50">
        <v>15086</v>
      </c>
      <c r="E79" s="51">
        <v>809.53</v>
      </c>
      <c r="F79" s="52"/>
      <c r="G79" s="37"/>
    </row>
    <row r="80" spans="1:7" ht="12.75">
      <c r="A80" s="37"/>
      <c r="B80" s="48">
        <v>42850</v>
      </c>
      <c r="C80" s="49" t="s">
        <v>583</v>
      </c>
      <c r="D80" s="50">
        <v>15087</v>
      </c>
      <c r="E80" s="51">
        <v>809.53</v>
      </c>
      <c r="F80" s="52"/>
      <c r="G80" s="37"/>
    </row>
    <row r="81" spans="1:7" ht="12.75">
      <c r="A81" s="37"/>
      <c r="B81" s="48">
        <v>42850</v>
      </c>
      <c r="C81" s="49" t="s">
        <v>603</v>
      </c>
      <c r="D81" s="50">
        <v>15088</v>
      </c>
      <c r="E81" s="51">
        <v>1518.49</v>
      </c>
      <c r="F81" s="52"/>
      <c r="G81" s="37"/>
    </row>
    <row r="82" spans="1:7" ht="12.75">
      <c r="A82" s="37"/>
      <c r="B82" s="48">
        <v>42850</v>
      </c>
      <c r="C82" s="49" t="s">
        <v>572</v>
      </c>
      <c r="D82" s="50">
        <v>15089</v>
      </c>
      <c r="E82" s="51">
        <v>1518.49</v>
      </c>
      <c r="F82" s="52"/>
      <c r="G82" s="37"/>
    </row>
    <row r="83" spans="1:7" ht="12.75">
      <c r="A83" s="37"/>
      <c r="B83" s="48">
        <v>42850</v>
      </c>
      <c r="C83" s="49" t="s">
        <v>613</v>
      </c>
      <c r="D83" s="50">
        <v>15090</v>
      </c>
      <c r="E83" s="51">
        <v>916.48</v>
      </c>
      <c r="F83" s="52"/>
      <c r="G83" s="37"/>
    </row>
    <row r="84" spans="1:7" ht="12.75">
      <c r="A84" s="37"/>
      <c r="B84" s="48">
        <v>42850</v>
      </c>
      <c r="C84" s="49" t="s">
        <v>614</v>
      </c>
      <c r="D84" s="50">
        <v>15091</v>
      </c>
      <c r="E84" s="51">
        <v>300</v>
      </c>
      <c r="F84" s="52"/>
      <c r="G84" s="37"/>
    </row>
    <row r="85" spans="1:7" ht="12.75">
      <c r="A85" s="37"/>
      <c r="B85" s="48">
        <v>42850</v>
      </c>
      <c r="C85" s="49" t="s">
        <v>592</v>
      </c>
      <c r="D85" s="50">
        <v>15092</v>
      </c>
      <c r="E85" s="51">
        <v>300</v>
      </c>
      <c r="F85" s="52"/>
      <c r="G85" s="37"/>
    </row>
    <row r="86" spans="1:7" ht="12.75">
      <c r="A86" s="37"/>
      <c r="B86" s="48">
        <v>42850</v>
      </c>
      <c r="C86" s="49" t="s">
        <v>615</v>
      </c>
      <c r="D86" s="50">
        <v>15093</v>
      </c>
      <c r="E86" s="51">
        <v>300</v>
      </c>
      <c r="F86" s="52"/>
      <c r="G86" s="37"/>
    </row>
    <row r="87" spans="1:7" ht="12.75">
      <c r="A87" s="37"/>
      <c r="B87" s="48">
        <v>42850</v>
      </c>
      <c r="C87" s="49" t="s">
        <v>593</v>
      </c>
      <c r="D87" s="50">
        <v>15094</v>
      </c>
      <c r="E87" s="51">
        <v>300</v>
      </c>
      <c r="F87" s="52"/>
      <c r="G87" s="37"/>
    </row>
    <row r="88" spans="1:7" ht="12.75">
      <c r="A88" s="37"/>
      <c r="B88" s="48">
        <v>42850</v>
      </c>
      <c r="C88" s="49" t="s">
        <v>594</v>
      </c>
      <c r="D88" s="50">
        <v>15095</v>
      </c>
      <c r="E88" s="51">
        <v>300</v>
      </c>
      <c r="F88" s="52"/>
      <c r="G88" s="37"/>
    </row>
    <row r="89" spans="1:7" ht="12.75">
      <c r="A89" s="37"/>
      <c r="B89" s="48">
        <v>42850</v>
      </c>
      <c r="C89" s="49" t="s">
        <v>616</v>
      </c>
      <c r="D89" s="50">
        <v>15096</v>
      </c>
      <c r="E89" s="51">
        <v>300</v>
      </c>
      <c r="F89" s="52"/>
      <c r="G89" s="37"/>
    </row>
    <row r="90" spans="1:7" ht="12.75">
      <c r="A90" s="37"/>
      <c r="B90" s="48">
        <v>42850</v>
      </c>
      <c r="C90" s="49" t="s">
        <v>617</v>
      </c>
      <c r="D90" s="50">
        <v>15097</v>
      </c>
      <c r="E90" s="51">
        <v>300</v>
      </c>
      <c r="F90" s="52"/>
      <c r="G90" s="37"/>
    </row>
    <row r="91" spans="1:7" ht="12.75">
      <c r="A91" s="37"/>
      <c r="B91" s="48">
        <v>42850</v>
      </c>
      <c r="C91" s="49" t="s">
        <v>618</v>
      </c>
      <c r="D91" s="50">
        <v>15098</v>
      </c>
      <c r="E91" s="51">
        <v>640</v>
      </c>
      <c r="F91" s="52"/>
      <c r="G91" s="37"/>
    </row>
    <row r="92" spans="1:7" ht="12.75">
      <c r="A92" s="37"/>
      <c r="B92" s="48">
        <v>42850</v>
      </c>
      <c r="C92" s="49" t="s">
        <v>619</v>
      </c>
      <c r="D92" s="50">
        <v>15099</v>
      </c>
      <c r="E92" s="51">
        <v>8125.8</v>
      </c>
      <c r="F92" s="52"/>
      <c r="G92" s="37"/>
    </row>
    <row r="93" spans="1:7" ht="12.75">
      <c r="A93" s="37"/>
      <c r="B93" s="48">
        <v>42850</v>
      </c>
      <c r="C93" s="49" t="s">
        <v>620</v>
      </c>
      <c r="D93" s="50">
        <v>15100</v>
      </c>
      <c r="E93" s="51">
        <v>13505.99</v>
      </c>
      <c r="F93" s="52"/>
      <c r="G93" s="37"/>
    </row>
    <row r="94" spans="1:7" ht="12.75">
      <c r="A94" s="37"/>
      <c r="B94" s="48">
        <v>42850</v>
      </c>
      <c r="C94" s="49" t="s">
        <v>620</v>
      </c>
      <c r="D94" s="50">
        <v>15101</v>
      </c>
      <c r="E94" s="51">
        <v>13505.99</v>
      </c>
      <c r="F94" s="52"/>
      <c r="G94" s="37"/>
    </row>
    <row r="95" spans="1:7" ht="12.75">
      <c r="A95" s="37"/>
      <c r="B95" s="48">
        <v>42851</v>
      </c>
      <c r="C95" s="49" t="s">
        <v>621</v>
      </c>
      <c r="D95" s="50">
        <v>15102</v>
      </c>
      <c r="E95" s="51">
        <v>5281.62</v>
      </c>
      <c r="F95" s="52"/>
      <c r="G95" s="37"/>
    </row>
    <row r="96" spans="1:7" ht="12.75">
      <c r="A96" s="37"/>
      <c r="B96" s="48">
        <v>42851</v>
      </c>
      <c r="C96" s="49" t="s">
        <v>622</v>
      </c>
      <c r="D96" s="50">
        <v>15106</v>
      </c>
      <c r="E96" s="51">
        <v>1250</v>
      </c>
      <c r="F96" s="52"/>
      <c r="G96" s="37"/>
    </row>
    <row r="97" spans="1:7" ht="12.75">
      <c r="A97" s="37"/>
      <c r="B97" s="48">
        <v>42852</v>
      </c>
      <c r="C97" s="49" t="s">
        <v>623</v>
      </c>
      <c r="D97" s="50">
        <v>15109</v>
      </c>
      <c r="E97" s="51">
        <v>6960</v>
      </c>
      <c r="F97" s="52"/>
      <c r="G97" s="37"/>
    </row>
    <row r="98" spans="1:7" ht="12.75">
      <c r="A98" s="37"/>
      <c r="B98" s="48">
        <v>42852</v>
      </c>
      <c r="C98" s="49" t="s">
        <v>624</v>
      </c>
      <c r="D98" s="50">
        <v>15112</v>
      </c>
      <c r="E98" s="51">
        <v>730</v>
      </c>
      <c r="F98" s="52"/>
      <c r="G98" s="37"/>
    </row>
    <row r="99" spans="1:7" ht="12.75">
      <c r="A99" s="37"/>
      <c r="B99" s="48">
        <v>42853</v>
      </c>
      <c r="C99" s="49" t="s">
        <v>625</v>
      </c>
      <c r="D99" s="50">
        <v>15114</v>
      </c>
      <c r="E99" s="51">
        <v>1470</v>
      </c>
      <c r="F99" s="52"/>
      <c r="G99" s="37"/>
    </row>
    <row r="100" spans="1:7" ht="12.75">
      <c r="A100" s="37"/>
      <c r="B100" s="48">
        <v>42853</v>
      </c>
      <c r="C100" s="49" t="s">
        <v>626</v>
      </c>
      <c r="D100" s="50">
        <v>15115</v>
      </c>
      <c r="E100" s="51">
        <v>2066</v>
      </c>
      <c r="F100" s="52"/>
      <c r="G100" s="37"/>
    </row>
    <row r="101" spans="1:7" ht="12.75">
      <c r="A101" s="37"/>
      <c r="B101" s="48">
        <v>42853</v>
      </c>
      <c r="C101" s="49" t="s">
        <v>627</v>
      </c>
      <c r="D101" s="50">
        <v>15116</v>
      </c>
      <c r="E101" s="51">
        <v>4582</v>
      </c>
      <c r="F101" s="52"/>
      <c r="G101" s="37"/>
    </row>
    <row r="102" spans="1:7" ht="12.75">
      <c r="A102" s="37"/>
      <c r="B102" s="48">
        <v>42853</v>
      </c>
      <c r="C102" s="49" t="s">
        <v>628</v>
      </c>
      <c r="D102" s="50">
        <v>15117</v>
      </c>
      <c r="E102" s="51">
        <v>2350</v>
      </c>
      <c r="F102" s="52"/>
      <c r="G102" s="37"/>
    </row>
    <row r="103" spans="1:7" ht="12.75">
      <c r="A103" s="37"/>
      <c r="B103" s="48">
        <v>42853</v>
      </c>
      <c r="C103" s="49" t="s">
        <v>604</v>
      </c>
      <c r="D103" s="50">
        <v>15118</v>
      </c>
      <c r="E103" s="51">
        <v>3000</v>
      </c>
      <c r="F103" s="52"/>
      <c r="G103" s="37"/>
    </row>
    <row r="104" spans="1:7" ht="12.75">
      <c r="A104" s="37"/>
      <c r="B104" s="48"/>
      <c r="C104" s="49"/>
      <c r="D104" s="50"/>
      <c r="E104" s="51">
        <f>SUM(E11:E103)</f>
        <v>505337.20000000007</v>
      </c>
      <c r="F104" s="53">
        <f>E104</f>
        <v>505337.20000000007</v>
      </c>
      <c r="G104" s="54">
        <f>F104</f>
        <v>505337.20000000007</v>
      </c>
    </row>
    <row r="105" spans="1:7" ht="12.75">
      <c r="A105" s="37"/>
      <c r="B105" s="48"/>
      <c r="C105" s="49"/>
      <c r="D105" s="50"/>
      <c r="E105" s="55"/>
      <c r="F105" s="53"/>
      <c r="G105" s="54"/>
    </row>
    <row r="106" spans="1:7" ht="13.5" thickBot="1">
      <c r="A106" s="56" t="s">
        <v>629</v>
      </c>
      <c r="B106" s="38" t="s">
        <v>630</v>
      </c>
      <c r="C106" s="39"/>
      <c r="D106" s="38"/>
      <c r="E106" s="41"/>
      <c r="F106" s="41"/>
      <c r="G106" s="57">
        <f>G6-G104</f>
        <v>1514620.4699999997</v>
      </c>
    </row>
    <row r="107" spans="1:7" ht="13.5" thickTop="1">
      <c r="A107" s="58"/>
      <c r="B107" s="59"/>
      <c r="C107" s="60"/>
      <c r="D107" s="59"/>
      <c r="E107" s="41"/>
      <c r="F107" s="61"/>
      <c r="G107" s="62"/>
    </row>
    <row r="108" spans="1:7" ht="12.75">
      <c r="A108" s="63"/>
      <c r="B108" s="63"/>
      <c r="C108" s="63"/>
      <c r="D108" s="63"/>
      <c r="E108" s="64"/>
      <c r="F108" s="63"/>
      <c r="G108" s="65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karla</cp:lastModifiedBy>
  <cp:lastPrinted>2017-09-26T19:55:02Z</cp:lastPrinted>
  <dcterms:created xsi:type="dcterms:W3CDTF">2017-09-22T18:33:11Z</dcterms:created>
  <dcterms:modified xsi:type="dcterms:W3CDTF">2017-09-26T21:26:26Z</dcterms:modified>
  <cp:category/>
  <cp:version/>
  <cp:contentType/>
  <cp:contentStatus/>
</cp:coreProperties>
</file>